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ortunterricht\LK Sport\Lk Sport im Diskurs\Sportabitur Evaluation einer Fachprüfung\Art letzte Fassung\Dateien\"/>
    </mc:Choice>
  </mc:AlternateContent>
  <xr:revisionPtr revIDLastSave="0" documentId="8_{0A2800EA-EC96-4AAE-8445-5B1D68DCACF9}" xr6:coauthVersionLast="47" xr6:coauthVersionMax="47" xr10:uidLastSave="{00000000-0000-0000-0000-000000000000}"/>
  <bookViews>
    <workbookView xWindow="30" yWindow="30" windowWidth="38370" windowHeight="20850" xr2:uid="{00000000-000D-0000-FFFF-FFFF00000000}"/>
  </bookViews>
  <sheets>
    <sheet name="Quellen Sportabitur" sheetId="16" r:id="rId1"/>
    <sheet name="Legende" sheetId="17" r:id="rId2"/>
    <sheet name="Sportbiologie" sheetId="2" r:id="rId3"/>
    <sheet name="Bewegungslehre" sheetId="3" r:id="rId4"/>
    <sheet name="Trainingslehre" sheetId="1" r:id="rId5"/>
    <sheet name="Sport und Gesundheit" sheetId="4" r:id="rId6"/>
    <sheet name="Sportpsychologie" sheetId="5" r:id="rId7"/>
    <sheet name="Sport u Gesellschaft" sheetId="6" r:id="rId8"/>
    <sheet name="Sportarten" sheetId="7" r:id="rId9"/>
    <sheet name="Ordnung der Kenntnisse" sheetId="8" r:id="rId10"/>
    <sheet name="Inhalte2006-2019" sheetId="10" r:id="rId11"/>
    <sheet name="Inhalte 2016-2020 " sheetId="15" r:id="rId12"/>
  </sheets>
  <externalReferences>
    <externalReference r:id="rId13"/>
  </externalReferences>
  <definedNames>
    <definedName name="_Hlk128665775" localSheetId="9">'Ordnung der Kenntnisse'!#REF!</definedName>
    <definedName name="Art" localSheetId="11">#REF!</definedName>
    <definedName name="Art" localSheetId="1">#REF!</definedName>
    <definedName name="Art" localSheetId="0">#REF!</definedName>
    <definedName name="Art">#REF!</definedName>
    <definedName name="AuswertungPunkte" localSheetId="11">#REF!</definedName>
    <definedName name="AuswertungPunkte" localSheetId="1">#REF!</definedName>
    <definedName name="AuswertungPunkte" localSheetId="0">#REF!</definedName>
    <definedName name="AuswertungPunkte">#REF!</definedName>
    <definedName name="BE" localSheetId="11">#REF!</definedName>
    <definedName name="BE" localSheetId="1">#REF!</definedName>
    <definedName name="BE" localSheetId="0">#REF!</definedName>
    <definedName name="BE">#REF!</definedName>
    <definedName name="MaxBE" localSheetId="11">#REF!</definedName>
    <definedName name="MaxBE" localSheetId="1">#REF!</definedName>
    <definedName name="MaxBE" localSheetId="0">#REF!</definedName>
    <definedName name="MaxBE">#REF!</definedName>
    <definedName name="Modus" localSheetId="11">#REF!</definedName>
    <definedName name="Modus" localSheetId="1">#REF!</definedName>
    <definedName name="Modus" localSheetId="0">#REF!</definedName>
    <definedName name="Modus">#REF!</definedName>
    <definedName name="Normal" localSheetId="11">#REF!</definedName>
    <definedName name="Normal" localSheetId="1">#REF!</definedName>
    <definedName name="Normal" localSheetId="0">#REF!</definedName>
    <definedName name="Normal">#REF!</definedName>
    <definedName name="QuellenPraxisAbitur" localSheetId="1">#REF!</definedName>
    <definedName name="QuellenPraxisAbitur">#REF!</definedName>
    <definedName name="sepp" localSheetId="11">[1]Spielsportart!#REF!</definedName>
    <definedName name="sepp" localSheetId="1">[1]Spielsportart!#REF!</definedName>
    <definedName name="sepp" localSheetId="0">[1]Spielsportart!#REF!</definedName>
    <definedName name="sepp">[1]Spielsportart!#REF!</definedName>
    <definedName name="SkalaNoten" localSheetId="11">#REF!</definedName>
    <definedName name="SkalaNoten" localSheetId="1">#REF!</definedName>
    <definedName name="SkalaNoten" localSheetId="0">#REF!</definedName>
    <definedName name="SkalaNoten">#REF!</definedName>
    <definedName name="SkalaPunkte" localSheetId="11">#REF!</definedName>
    <definedName name="SkalaPunkte" localSheetId="1">#REF!</definedName>
    <definedName name="SkalaPunkte" localSheetId="0">#REF!</definedName>
    <definedName name="SkalaPunkte">#REF!</definedName>
    <definedName name="Soft" localSheetId="11">#REF!</definedName>
    <definedName name="Soft" localSheetId="1">#REF!</definedName>
    <definedName name="Soft" localSheetId="0">#REF!</definedName>
    <definedName name="Soft">#REF!</definedName>
    <definedName name="Sum" localSheetId="11">#REF!</definedName>
    <definedName name="Sum" localSheetId="1">#REF!</definedName>
    <definedName name="Sum" localSheetId="0">#REF!</definedName>
    <definedName name="Sum">#REF!</definedName>
  </definedNames>
  <calcPr calcId="191029"/>
</workbook>
</file>

<file path=xl/calcChain.xml><?xml version="1.0" encoding="utf-8"?>
<calcChain xmlns="http://schemas.openxmlformats.org/spreadsheetml/2006/main">
  <c r="C12" i="15" l="1"/>
  <c r="C20" i="15" s="1"/>
  <c r="D12" i="15"/>
  <c r="D20" i="15" s="1"/>
  <c r="E12" i="15"/>
  <c r="E20" i="15" s="1"/>
  <c r="B12" i="15"/>
  <c r="B20" i="15" s="1"/>
  <c r="F7" i="15"/>
  <c r="F8" i="15"/>
  <c r="F9" i="15"/>
  <c r="F10" i="15"/>
  <c r="F11" i="15"/>
  <c r="F6" i="15"/>
  <c r="C72" i="10"/>
  <c r="B72" i="10"/>
  <c r="E55" i="10"/>
  <c r="E57" i="10"/>
  <c r="E54" i="10"/>
  <c r="E58" i="10"/>
  <c r="E60" i="10"/>
  <c r="E59" i="10"/>
  <c r="E61" i="10"/>
  <c r="E63" i="10"/>
  <c r="E62" i="10"/>
  <c r="E64" i="10"/>
  <c r="E66" i="10"/>
  <c r="E65" i="10"/>
  <c r="E67" i="10"/>
  <c r="E56" i="10"/>
  <c r="E68" i="10"/>
  <c r="E69" i="10"/>
  <c r="E70" i="10"/>
  <c r="E71" i="10"/>
  <c r="E53" i="10"/>
  <c r="D72" i="10" s="1"/>
  <c r="F20" i="15" l="1"/>
  <c r="B15" i="15"/>
  <c r="C15" i="15"/>
  <c r="D15" i="15"/>
  <c r="E15" i="15"/>
  <c r="B16" i="15"/>
  <c r="C16" i="15"/>
  <c r="D16" i="15"/>
  <c r="E16" i="15"/>
  <c r="B17" i="15"/>
  <c r="C17" i="15"/>
  <c r="D17" i="15"/>
  <c r="E17" i="15"/>
  <c r="B19" i="15"/>
  <c r="C19" i="15"/>
  <c r="D19" i="15"/>
  <c r="E19" i="15"/>
  <c r="B18" i="15"/>
  <c r="C18" i="15"/>
  <c r="D18" i="15"/>
  <c r="E18" i="15"/>
  <c r="F12" i="15"/>
  <c r="E72" i="10"/>
  <c r="P7" i="7"/>
  <c r="P8" i="7"/>
  <c r="P10" i="7"/>
  <c r="P11" i="7"/>
  <c r="P12" i="7"/>
  <c r="P14" i="7"/>
  <c r="P15" i="7"/>
  <c r="P16" i="7"/>
  <c r="P18" i="7"/>
  <c r="P19" i="7"/>
  <c r="P20" i="7"/>
  <c r="P22" i="7"/>
  <c r="P23" i="7"/>
  <c r="P24" i="7"/>
  <c r="P26" i="7"/>
  <c r="P27" i="7"/>
  <c r="P28" i="7"/>
  <c r="P30" i="7"/>
  <c r="P31" i="7"/>
  <c r="P32" i="7"/>
  <c r="P34" i="7"/>
  <c r="P35" i="7"/>
  <c r="P36" i="7"/>
  <c r="P38" i="7"/>
  <c r="P39" i="7"/>
  <c r="P40" i="7"/>
  <c r="P42" i="7"/>
  <c r="P43" i="7"/>
  <c r="P44" i="7"/>
  <c r="P46" i="7"/>
  <c r="P47" i="7"/>
  <c r="P48" i="7"/>
  <c r="P50" i="7"/>
  <c r="P51" i="7"/>
  <c r="P52" i="7"/>
  <c r="P54" i="7"/>
  <c r="P55" i="7"/>
  <c r="P56" i="7"/>
  <c r="P58" i="7"/>
  <c r="P59" i="7"/>
  <c r="P60" i="7"/>
  <c r="P62" i="7"/>
  <c r="P63" i="7"/>
  <c r="P64" i="7"/>
  <c r="P66" i="7"/>
  <c r="P67" i="7"/>
  <c r="P68" i="7"/>
  <c r="P70" i="7"/>
  <c r="P71" i="7"/>
  <c r="P72" i="7"/>
  <c r="P74" i="7"/>
  <c r="P75" i="7"/>
  <c r="P76" i="7"/>
  <c r="P78" i="7"/>
  <c r="P79" i="7"/>
  <c r="P80" i="7"/>
  <c r="P82" i="7"/>
  <c r="P83" i="7"/>
  <c r="P84" i="7"/>
  <c r="P6" i="7"/>
  <c r="P8" i="6"/>
  <c r="P9" i="6"/>
  <c r="P11" i="6"/>
  <c r="P12" i="6"/>
  <c r="P13" i="6"/>
  <c r="P15" i="6"/>
  <c r="P16" i="6"/>
  <c r="P17" i="6"/>
  <c r="P7" i="6"/>
  <c r="P8" i="5"/>
  <c r="P9" i="5"/>
  <c r="P11" i="5"/>
  <c r="P12" i="5"/>
  <c r="P13" i="5"/>
  <c r="P15" i="5"/>
  <c r="P16" i="5"/>
  <c r="P17" i="5"/>
  <c r="P7" i="5"/>
  <c r="P8" i="4"/>
  <c r="P9" i="4"/>
  <c r="P11" i="4"/>
  <c r="P12" i="4"/>
  <c r="P13" i="4"/>
  <c r="P15" i="4"/>
  <c r="P16" i="4"/>
  <c r="P17" i="4"/>
  <c r="P19" i="4"/>
  <c r="P20" i="4"/>
  <c r="P21" i="4"/>
  <c r="P23" i="4"/>
  <c r="P24" i="4"/>
  <c r="P25" i="4"/>
  <c r="P7" i="4"/>
  <c r="P8" i="1"/>
  <c r="P9" i="1"/>
  <c r="P11" i="1"/>
  <c r="P12" i="1"/>
  <c r="P13" i="1"/>
  <c r="P15" i="1"/>
  <c r="P16" i="1"/>
  <c r="P17" i="1"/>
  <c r="P19" i="1"/>
  <c r="P20" i="1"/>
  <c r="P21" i="1"/>
  <c r="P23" i="1"/>
  <c r="P24" i="1"/>
  <c r="P25" i="1"/>
  <c r="P27" i="1"/>
  <c r="P28" i="1"/>
  <c r="P29" i="1"/>
  <c r="P31" i="1"/>
  <c r="P32" i="1"/>
  <c r="P33" i="1"/>
  <c r="P35" i="1"/>
  <c r="P36" i="1"/>
  <c r="P37" i="1"/>
  <c r="P39" i="1"/>
  <c r="P40" i="1"/>
  <c r="P41" i="1"/>
  <c r="P43" i="1"/>
  <c r="P44" i="1"/>
  <c r="P45" i="1"/>
  <c r="P7" i="1"/>
  <c r="P8" i="3"/>
  <c r="P9" i="3"/>
  <c r="P11" i="3"/>
  <c r="P12" i="3"/>
  <c r="P13" i="3"/>
  <c r="P15" i="3"/>
  <c r="P16" i="3"/>
  <c r="P17" i="3"/>
  <c r="P19" i="3"/>
  <c r="P20" i="3"/>
  <c r="P21" i="3"/>
  <c r="P23" i="3"/>
  <c r="P24" i="3"/>
  <c r="P25" i="3"/>
  <c r="P7" i="3"/>
  <c r="P8" i="2"/>
  <c r="P9" i="2"/>
  <c r="P11" i="2"/>
  <c r="P12" i="2"/>
  <c r="P13" i="2"/>
  <c r="P15" i="2"/>
  <c r="P16" i="2"/>
  <c r="P17" i="2"/>
  <c r="P19" i="2"/>
  <c r="P20" i="2"/>
  <c r="P21" i="2"/>
  <c r="P23" i="2"/>
  <c r="P24" i="2"/>
  <c r="P25" i="2"/>
  <c r="P7" i="2"/>
  <c r="F18" i="15" l="1"/>
  <c r="F16" i="15"/>
  <c r="F17" i="15"/>
  <c r="F19" i="15"/>
  <c r="F15" i="15"/>
  <c r="Q25" i="4"/>
  <c r="F21" i="15" l="1"/>
  <c r="Q17" i="6"/>
  <c r="Q72" i="7"/>
  <c r="Q84" i="7"/>
  <c r="Q80" i="7"/>
  <c r="Q76" i="7"/>
  <c r="Q68" i="7"/>
  <c r="Q64" i="7"/>
  <c r="Q60" i="7"/>
  <c r="Q56" i="7"/>
  <c r="Q48" i="7"/>
  <c r="Q52" i="7"/>
  <c r="Q44" i="7"/>
  <c r="Q40" i="7"/>
  <c r="Q36" i="7"/>
  <c r="Q24" i="7"/>
  <c r="Q16" i="7"/>
  <c r="Q32" i="7"/>
  <c r="Q8" i="7"/>
  <c r="Q12" i="7"/>
  <c r="Q20" i="7"/>
  <c r="Q28" i="7"/>
  <c r="Q9" i="6"/>
  <c r="Q13" i="6"/>
  <c r="Q17" i="5"/>
  <c r="Q13" i="5"/>
  <c r="Q9" i="5"/>
  <c r="Q9" i="4"/>
  <c r="Q17" i="4"/>
  <c r="Q13" i="4"/>
  <c r="Q21" i="4"/>
  <c r="Q25" i="2"/>
  <c r="Q41" i="1" l="1"/>
  <c r="Q85" i="7"/>
  <c r="Q25" i="3"/>
  <c r="Q13" i="2"/>
  <c r="Q9" i="2"/>
  <c r="Q25" i="1"/>
  <c r="Q45" i="1"/>
  <c r="Q29" i="1"/>
  <c r="Q33" i="1"/>
  <c r="Q13" i="1"/>
  <c r="Q37" i="1"/>
  <c r="Q21" i="1"/>
  <c r="Q17" i="3"/>
  <c r="Q21" i="2"/>
  <c r="Q21" i="3"/>
  <c r="Q9" i="3"/>
  <c r="Q13" i="3"/>
  <c r="Q17" i="2"/>
  <c r="Q17" i="1"/>
  <c r="Q9" i="1"/>
</calcChain>
</file>

<file path=xl/sharedStrings.xml><?xml version="1.0" encoding="utf-8"?>
<sst xmlns="http://schemas.openxmlformats.org/spreadsheetml/2006/main" count="609" uniqueCount="218">
  <si>
    <t>Trainingslehre</t>
  </si>
  <si>
    <t>Grundbegriffe</t>
  </si>
  <si>
    <t>BAY</t>
  </si>
  <si>
    <t>BW</t>
  </si>
  <si>
    <t>NW</t>
  </si>
  <si>
    <t>Belastung u Trainingsmethoden</t>
  </si>
  <si>
    <t>Thema</t>
  </si>
  <si>
    <t>Prinzipien</t>
  </si>
  <si>
    <t>Trainingsarten: Ausdauer</t>
  </si>
  <si>
    <t>Trainingsarten: Kraft</t>
  </si>
  <si>
    <t>Trainingsarten: Schnelligkeit</t>
  </si>
  <si>
    <t>Trainingsarten: Beweglichkeit</t>
  </si>
  <si>
    <t>Trainingsarten: Koordinations- u Technik</t>
  </si>
  <si>
    <t>Trainingsarten: Sportspiel</t>
  </si>
  <si>
    <t>Trainingsarten: Sonstiges</t>
  </si>
  <si>
    <t>Sportbiologie</t>
  </si>
  <si>
    <t>Sportpsychologie</t>
  </si>
  <si>
    <t>Bewegungslehre</t>
  </si>
  <si>
    <t>Bewegungsanalyse</t>
  </si>
  <si>
    <t>Biomechanik</t>
  </si>
  <si>
    <t>Motorisches Lernen</t>
  </si>
  <si>
    <t>Modelle der Bewegungssteuerung</t>
  </si>
  <si>
    <t>Sonstiges</t>
  </si>
  <si>
    <t>Nervensystem</t>
  </si>
  <si>
    <t>Versorgungsapparat</t>
  </si>
  <si>
    <t>Stoffwechsel</t>
  </si>
  <si>
    <t>Ernährung</t>
  </si>
  <si>
    <t>Stütz- u Bewegungsapparat</t>
  </si>
  <si>
    <t>Sport und Gesundheit</t>
  </si>
  <si>
    <t>Gesundheitsmodelle</t>
  </si>
  <si>
    <t>Training unter dem Gesundheitsaspekt</t>
  </si>
  <si>
    <t>Sportverletzungen</t>
  </si>
  <si>
    <t>Doping</t>
  </si>
  <si>
    <t>Persönlichkeit</t>
  </si>
  <si>
    <t>Motivation</t>
  </si>
  <si>
    <t>Aggressionen/Aggressivität</t>
  </si>
  <si>
    <t>Sport und Gesellschaft</t>
  </si>
  <si>
    <t>Gesellschaftliche Funktionen</t>
  </si>
  <si>
    <t>Soziales Handeln</t>
  </si>
  <si>
    <t>Joggen/Nordic Walking</t>
  </si>
  <si>
    <t>Badminton</t>
  </si>
  <si>
    <t>Basketball</t>
  </si>
  <si>
    <t>Fußball</t>
  </si>
  <si>
    <t>Gymnastik</t>
  </si>
  <si>
    <t>Handball</t>
  </si>
  <si>
    <t>Hockey/Eishockey</t>
  </si>
  <si>
    <t>Kampfsport</t>
  </si>
  <si>
    <t>Klettern</t>
  </si>
  <si>
    <t>Leichtathletik</t>
  </si>
  <si>
    <t>Radfahren</t>
  </si>
  <si>
    <t>Rudern</t>
  </si>
  <si>
    <t>Schwimmen</t>
  </si>
  <si>
    <t>Skisport</t>
  </si>
  <si>
    <t>Tennis</t>
  </si>
  <si>
    <t>Tischtennis</t>
  </si>
  <si>
    <t>Triathlon</t>
  </si>
  <si>
    <t>Turnen</t>
  </si>
  <si>
    <t>Volleyball/Beachvolleyball</t>
  </si>
  <si>
    <t>Bewegungsstruktur und Bewegungslernen</t>
  </si>
  <si>
    <t>Prinzipien und Konzepte des motorischen Lernens</t>
  </si>
  <si>
    <t>Informationsaufnahme und -verarbeitung bei sportlichen Bewegungen</t>
  </si>
  <si>
    <t>Zusammenhang von Struktur und Funktion von Bewegungen; biomechanische Grundlagen</t>
  </si>
  <si>
    <t>Einfluss der koordinativen Fähigkeiten auf die sportliche Leistungsfähigkeit</t>
  </si>
  <si>
    <t>Bewegungsgestaltung</t>
  </si>
  <si>
    <t>Gestaltungskriterien</t>
  </si>
  <si>
    <t>Improvisation und Variation von Bewegung</t>
  </si>
  <si>
    <t>Wagnis und Verantwortung</t>
  </si>
  <si>
    <t>Handlungssteuerung unter verschiedenen psychischen Einflüssen</t>
  </si>
  <si>
    <t>Motive, Motivation und Sinngebungen sportlichen Handelns</t>
  </si>
  <si>
    <t>Leistung</t>
  </si>
  <si>
    <t>Trainingsplanung und – organisation</t>
  </si>
  <si>
    <t>Anatomische und physiologische Grundlagen der menschlichen Bewegung</t>
  </si>
  <si>
    <t>Entwicklung der Leistungsfähigkeit durch Training/ Anpassungserscheinungen</t>
  </si>
  <si>
    <t>Verfahren zur Leistungsdiagnostik</t>
  </si>
  <si>
    <t>Kooperation und Konkurrenz</t>
  </si>
  <si>
    <t>Gestaltung von Spiel- und Sportgelegenheiten</t>
  </si>
  <si>
    <t>Fairness und Aggression im Sport</t>
  </si>
  <si>
    <t>Spielvermittlungsmodelle</t>
  </si>
  <si>
    <t>Formen der Steuerung und Manipulation im Sport</t>
  </si>
  <si>
    <t>Gesundheit</t>
  </si>
  <si>
    <t>Gesundheitlicher Nutzen und Risiken des Sport­treibens</t>
  </si>
  <si>
    <t>Fitness als Basis für Gesundheit und Leis­tungsfähigkeit</t>
  </si>
  <si>
    <t>Gesundheitskonzepte unter dem Aspekt des sportlichen Handelns</t>
  </si>
  <si>
    <t>Wirkung und Risiken unphysiologischer Maßnahmen zur Leistungssteigerung im Leistungs- und Freizeitsport</t>
  </si>
  <si>
    <t>Stütz- und Bewegungsapparat</t>
  </si>
  <si>
    <t>Belastung und Trainingsmethoden</t>
  </si>
  <si>
    <t>Trainingsarten</t>
  </si>
  <si>
    <t>Aggressionen/ Aggressivität</t>
  </si>
  <si>
    <t>BY</t>
  </si>
  <si>
    <t>NRW</t>
  </si>
  <si>
    <t>Leichtathletik: 20</t>
  </si>
  <si>
    <t>Volleyball/Beachvolleyball: 9</t>
  </si>
  <si>
    <t>Fußball: 7</t>
  </si>
  <si>
    <t>Turnen: 7</t>
  </si>
  <si>
    <t>Schwimmen: 5</t>
  </si>
  <si>
    <t>Basketball: 5</t>
  </si>
  <si>
    <t>Handball: 5</t>
  </si>
  <si>
    <t>Gymnastik: 4</t>
  </si>
  <si>
    <t>Skisport: 4</t>
  </si>
  <si>
    <t>Klettern: 4</t>
  </si>
  <si>
    <t xml:space="preserve">Trainingslehre </t>
  </si>
  <si>
    <t>Kenntnisse zur Realisierung des eigenen sportlichen Handelns</t>
  </si>
  <si>
    <t>Kenntnisse zum individuellen sportlichen Handeln im sozialen Kontext</t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</si>
  <si>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Spezifische Grundlagen der unterrichteten Sportarten und weiterer sportpraktischer Inhalte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</si>
  <si>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Funktionszusammenhänge von Bewegungsabläufen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</si>
  <si>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Grundlagen, Erhaltung und Verbesserung der körperlichen Leistungsfähigkeit durch Training</t>
    </r>
  </si>
  <si>
    <r>
      <t>·</t>
    </r>
    <r>
      <rPr>
        <sz val="12"/>
        <color theme="1"/>
        <rFont val="Times New Roman"/>
        <family val="1"/>
      </rPr>
      <t>         Grundlagen des motorischen Lernens</t>
    </r>
  </si>
  <si>
    <r>
      <t>·</t>
    </r>
    <r>
      <rPr>
        <sz val="12"/>
        <color theme="1"/>
        <rFont val="Times New Roman"/>
        <family val="1"/>
      </rPr>
      <t>         Prinzipien zur Gestaltung von Bewegungsabläufen und sportlichen Handlungssituationen</t>
    </r>
  </si>
  <si>
    <r>
      <t>·</t>
    </r>
    <r>
      <rPr>
        <sz val="12"/>
        <color theme="1"/>
        <rFont val="Times New Roman"/>
        <family val="1"/>
      </rPr>
      <t>         Verletzungsprophylaxe und Unfallverhütung</t>
    </r>
  </si>
  <si>
    <r>
      <t>·</t>
    </r>
    <r>
      <rPr>
        <sz val="12"/>
        <color theme="1"/>
        <rFont val="Times New Roman"/>
        <family val="1"/>
      </rPr>
      <t>         Grundlagen einer gesunden Lebensführung</t>
    </r>
  </si>
  <si>
    <r>
      <t>·</t>
    </r>
    <r>
      <rPr>
        <sz val="12"/>
        <color theme="1"/>
        <rFont val="Times New Roman"/>
        <family val="1"/>
      </rPr>
      <t>         Bedeutung von Verantwortung und Wagnis im sportlichen Handeln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</si>
  <si>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Zusammenhang von Motiven, Werten, Normen und sportlichen Regeln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</si>
  <si>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Organisation sportlicher Übungs- und Wettkampfsituationen mit anderen und für andere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</si>
  <si>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Formen sozialen Verhaltens im Sport</t>
    </r>
  </si>
  <si>
    <r>
      <t>·</t>
    </r>
    <r>
      <rPr>
        <sz val="12"/>
        <color theme="1"/>
        <rFont val="Times New Roman"/>
        <family val="1"/>
      </rPr>
      <t>         Geschlechtsspezifische Interessens- und Leistungsunterschiede</t>
    </r>
  </si>
  <si>
    <r>
      <t>·</t>
    </r>
    <r>
      <rPr>
        <sz val="12"/>
        <color theme="1"/>
        <rFont val="Times New Roman"/>
        <family val="1"/>
      </rPr>
      <t>         Förderungsmöglichkeiten eines umweltbewussten Sporttreibens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</si>
  <si>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Motive sportlichen Handelns oder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</si>
  <si>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Wechselbeziehung (Wirkungen und Einflussnahme) zwischen Wirtschaft, Politik, Medien und Sport</t>
    </r>
  </si>
  <si>
    <r>
      <t>·</t>
    </r>
    <r>
      <rPr>
        <sz val="12"/>
        <color theme="1"/>
        <rFont val="Times New Roman"/>
        <family val="1"/>
      </rPr>
      <t xml:space="preserve">         Erscheinungsformen des Sports </t>
    </r>
    <r>
      <rPr>
        <sz val="12"/>
        <color theme="1"/>
        <rFont val="Arial"/>
        <family val="2"/>
      </rPr>
      <t>-</t>
    </r>
    <r>
      <rPr>
        <sz val="12"/>
        <color theme="1"/>
        <rFont val="Times New Roman"/>
        <family val="1"/>
      </rPr>
      <t>- einschließlich historischer Entwicklungen und aktueller Veränderungen</t>
    </r>
  </si>
  <si>
    <r>
      <t>·</t>
    </r>
    <r>
      <rPr>
        <sz val="12"/>
        <color theme="1"/>
        <rFont val="Times New Roman"/>
        <family val="1"/>
      </rPr>
      <t>         Bewegungs-, Spiel- und Sportkultur im Umfeld der Schülerinnen und Schüler</t>
    </r>
  </si>
  <si>
    <r>
      <t>·</t>
    </r>
    <r>
      <rPr>
        <sz val="12"/>
        <color theme="1"/>
        <rFont val="Times New Roman"/>
        <family val="1"/>
      </rPr>
      <t>         Berufsfeld Sport</t>
    </r>
  </si>
  <si>
    <r>
      <t>·</t>
    </r>
    <r>
      <rPr>
        <sz val="12"/>
        <color theme="1"/>
        <rFont val="Times New Roman"/>
        <family val="1"/>
      </rPr>
      <t xml:space="preserve">         Gütemaßstäbe und Bezugsnormen bei der Bewertung sportlicher Leistung </t>
    </r>
  </si>
  <si>
    <t>Kenntnisse über den Sport im gesellschaftlichen Kontext</t>
  </si>
  <si>
    <t>Einheitliche Prüfungsanforderungen in der Abiturprüfung Sport. Neuwied: Luchterhand.</t>
  </si>
  <si>
    <t xml:space="preserve"> KMK 2017</t>
  </si>
  <si>
    <t>Einheitliche Prüfungsanforderungen in der Abiturprüfung Sport. Neuwied: Luchterhand. (Normwerte wie 2005)</t>
  </si>
  <si>
    <t>Abiturprüfung Sport in den Bundesländern</t>
  </si>
  <si>
    <t>Baden-Württemberg</t>
  </si>
  <si>
    <t>Bayern</t>
  </si>
  <si>
    <t>Berlin</t>
  </si>
  <si>
    <t>BE</t>
  </si>
  <si>
    <t>Brandenburg</t>
  </si>
  <si>
    <t>BB</t>
  </si>
  <si>
    <t>Hansestadt Bremen</t>
  </si>
  <si>
    <t>HB</t>
  </si>
  <si>
    <t>Hansestadt Hamburg</t>
  </si>
  <si>
    <t>HH</t>
  </si>
  <si>
    <t>Hessen</t>
  </si>
  <si>
    <t>HE</t>
  </si>
  <si>
    <t>Mecklenburg-Vorpommern</t>
  </si>
  <si>
    <t>MV</t>
  </si>
  <si>
    <t>Niedersachsen</t>
  </si>
  <si>
    <t>NI</t>
  </si>
  <si>
    <t>Nordrhein-Westfalen</t>
  </si>
  <si>
    <t>Rheinland-Pfalz</t>
  </si>
  <si>
    <t>RP</t>
  </si>
  <si>
    <t>Saarland</t>
  </si>
  <si>
    <t>SL</t>
  </si>
  <si>
    <t>Sachsen</t>
  </si>
  <si>
    <t>SN¹</t>
  </si>
  <si>
    <t>Sachsen-Anhalt</t>
  </si>
  <si>
    <r>
      <t>ST</t>
    </r>
    <r>
      <rPr>
        <b/>
        <sz val="14"/>
        <color theme="1"/>
        <rFont val="Calibri"/>
        <family val="2"/>
      </rPr>
      <t>²</t>
    </r>
  </si>
  <si>
    <t>Schleswig-Holstein</t>
  </si>
  <si>
    <t>SH</t>
  </si>
  <si>
    <t>Thüringen</t>
  </si>
  <si>
    <r>
      <t>TH</t>
    </r>
    <r>
      <rPr>
        <b/>
        <vertAlign val="superscript"/>
        <sz val="14"/>
        <color theme="1"/>
        <rFont val="Times New Roman"/>
        <family val="1"/>
      </rPr>
      <t>3</t>
    </r>
  </si>
  <si>
    <t xml:space="preserve">§§ 48-52 Schulordnung für die Gymnasien in Bayern (Gymnasialschulordnung – GSO)Vom 23. Januar 2007, zuletzt geändert vom 6. April 2023 </t>
  </si>
  <si>
    <t>Vorgaben für das Fach Sport in den vier Halbjahren der Qualifikationsphase und in der Abiturprüfung 2025</t>
  </si>
  <si>
    <t>Facherlass 2024</t>
  </si>
  <si>
    <t xml:space="preserve">Bekanntmachung des Bayerischen Staatsministeriums für Unterricht und Kultus über die Durchführung des Sportunterrichts in den Jahrgangsstufen 12 und 13 (neunjähriges Gymnasium) vom 1. August 2022 (BayMBl. Nr. 485). </t>
  </si>
  <si>
    <t>https://www.lehrplanplus.bayern.de/fachlehrplan/gymnasium/12/sport/sporttheorie</t>
  </si>
  <si>
    <t>https://www.schulsport-hamburg.de/Unterricht/Abitur/</t>
  </si>
  <si>
    <t>Ministerium für Kultus, Jugend und Sport. Bewertungskriterien / Wertungstabellen Schwimmen und Leichtathletik für das Fach Sport in den vier Halbjahren der Qualifikationsphase und in der Abiturprüfung 2024</t>
  </si>
  <si>
    <t xml:space="preserve">Durchführung des Sportunterrichts in den Jahrgangsstufen 11 und 12. Bekanntmachung des Bayerischen Staatsministeriums für Unterricht und Kultus vom 1. Dezember 2008 Az.: V.6-5 K 7400-3.67 902. KWMBl Nr. 1/2009. </t>
  </si>
  <si>
    <t>Senatsverwaltung für Bildung, Jugend und Wissenschaft.  Leichtathletik - Bewertungstabelle für die praktische Abiturprüfung (LS III) Februar 2016.</t>
  </si>
  <si>
    <t>s. Berlin</t>
  </si>
  <si>
    <t>Verordnung über die Abiturprüfung im Lande Bremen (AP-V): Richtlinie für die Aufgabenstellung und Bewertung der Leistungen in der Abiturprüfung im Fach Sport (ARI Sport) vom 01.08.2016.</t>
  </si>
  <si>
    <t>Sport Richtlinie für die Aufgabenstellung und Bewertung der Leistungen in der Abiturprüfung. Freie und Hansestadt Hamburg Behörde für Schule und Berufsbildung. Hamburg 2021.</t>
  </si>
  <si>
    <t>Ausführungserlass Sport zur Oberstufen- und Abiturverordnung (OAVO) vom 20. Juli 2009 in der jeweils geltenden Fassung und für den sportpraktischen Teil der Abiturprüfung im Fach Sport im Landesabitur 2022 und 2023 III.A.3-323.300.000-217 Erlass vom 18. Februar 2021</t>
  </si>
  <si>
    <t>Ergänzende Bestimmungen für die Abiturprüfung im Land Niedersachsen. Sport. Hrsg. Vom Niedersächsischen Kultusministerium. Hannover 2015</t>
  </si>
  <si>
    <t>Pädagogisches Zentrum Rheinland-Pfalz: Sport. Handreichung zum Lehrplan Sport. Grund- und Leistungsfach Jahrgangsstufen 11-13 der gymnasialen Oberstufe (Mainzer Studienstufe). Bad Kreuznach 2000 (Nachdruck 2008)</t>
  </si>
  <si>
    <r>
      <rPr>
        <sz val="12"/>
        <rFont val="Times New Roman"/>
        <family val="1"/>
      </rPr>
      <t xml:space="preserve">Notentabelle Leistungskurs Sport (2019; ersetzt die Tabellenwerte der "Handreichungen")   </t>
    </r>
    <r>
      <rPr>
        <u/>
        <sz val="12"/>
        <color theme="10"/>
        <rFont val="Times New Roman"/>
        <family val="2"/>
      </rPr>
      <t xml:space="preserve">    https://reismann.lspb.de/wp-content/uploads/2021/07/Notentabelle-Reismann-S21-Leichtatlethik-LK-1.pdf</t>
    </r>
  </si>
  <si>
    <t>Ministerium für Bildung und Kultur Saarland: Gymnasiale Oberstufe Saar (GOS). Allgemeine Prüfungsanforderungen für das Abitur im Neigungsfach Sport (APA Sport). 2019. Stand September 2023</t>
  </si>
  <si>
    <t>Verwaltungsvorschrift des Sächsischen Staatsministeriums für Kultus für die Arbeit an den Sportbetonten Schulen im Freistaat Sachsen (VwV Sportbetonte Schulen) Vom 3. Dezember 2007</t>
  </si>
  <si>
    <t>Sport als Profilfach an Schulen mit sportlichem Schwerpunkt -  (Verordnung über die gymnasiale Oberstufe (Oberstufenverordnung) Vom 3. Dezember 2013, zuletzt geändert durch Verordnung vom 6. März 2019 (GVBl. LSA S. 39)</t>
  </si>
  <si>
    <t>Ministerium für Schule und Berufsbildung des Landes Schleswig-Holstein (Hrsg): Fachanforderungen Sport, Die Abiturprüfung, S. 96. Kiel 2015.</t>
  </si>
  <si>
    <t>Thüringer Schulordnung für die Grundschule, die Regelschule, die Gemeinschaftsschule, das Gymnasium und die Gesamtschule (Thüringer Schulordnung - ThürSchulO -) vom 20. Januar 1994(zuletzt geändert durch Artikel 1 der Verordnung vom 23. Mai 2018)</t>
  </si>
  <si>
    <t xml:space="preserve">In der sportpraktischen Abiturprüfung werden die Schüler in ihrer Spezialsportart nach besonderen Normen sowie in einer zweiten Sportart entsprechend den Einheitlichen Prüfungsanforderungen in der Abiturprüfung Sport, </t>
  </si>
  <si>
    <t>Beschluss der Kultusministerkonferenz vom 1. Dezember 1989 in der jeweils geltenden Fassung, geprüft.  Die Prüfung in einer  Individual- und einer Mannschaftssportart ist bindend.</t>
  </si>
  <si>
    <t xml:space="preserve">ST: es liegen keine Prüfungsanforderungen vor. </t>
  </si>
  <si>
    <t xml:space="preserve">TH: Sport kann nur am Spezialgymnasium für Sport Prüfungsfach sein. </t>
  </si>
  <si>
    <t>https://www.gesetze-bayern.de/Content/Document/BayVV_2235_1_1_5_K_13224-20</t>
  </si>
  <si>
    <t>Rahmenlehrplan für die gymnasiale Oberstufe C Sport. Ministerium für Bildung, Jugend und Sport des Landes Brandenburg 2022</t>
  </si>
  <si>
    <t>Rundschreiben zur Abiturprüfung vom 17.3.2023</t>
  </si>
  <si>
    <t>Schriftliche Prüfung im Leistungsfach Sport</t>
  </si>
  <si>
    <t>Die Auswertung dokumentiert die sportwissenschaftlichen Inhalte und Operatoren/Aufgaben der zentralen Klausuren im Leistungsfach Sport in BW, BY, NI, NW</t>
  </si>
  <si>
    <t>Ausgewertete Klausuren:</t>
  </si>
  <si>
    <t>Land</t>
  </si>
  <si>
    <t>Zeitraum</t>
  </si>
  <si>
    <t>Klausuren</t>
  </si>
  <si>
    <t>Quellen</t>
  </si>
  <si>
    <t>2007-2019</t>
  </si>
  <si>
    <t>2016-2019</t>
  </si>
  <si>
    <t xml:space="preserve">2016-2020 Inhalte in </t>
  </si>
  <si>
    <t>2016-2020 Inhalte in %</t>
  </si>
  <si>
    <t>Su</t>
  </si>
  <si>
    <t>% -Su</t>
  </si>
  <si>
    <t xml:space="preserve">2006-2019 Inhalte in </t>
  </si>
  <si>
    <t>2006-2019 Inhalte in %</t>
  </si>
  <si>
    <t>Sportartenthemen</t>
  </si>
  <si>
    <t>%</t>
  </si>
  <si>
    <t xml:space="preserve">2006-2019 Inhalte in % </t>
  </si>
  <si>
    <t>Sporttheoretische Inhalte</t>
  </si>
  <si>
    <t xml:space="preserve">Nordrhein-Westfalen </t>
  </si>
  <si>
    <t>Kernlehrplan für die Sekundarstufe II Gymnasium/Gesamtschule in Nordrhein-Westfalen Sport. Ministerium für Schule und Weiterbildung des Landes Nordrhein-Westfalen. Düsseldorf 2014.</t>
  </si>
  <si>
    <t>Kernlehrplan für die Sekundarstufe II 2014.</t>
  </si>
  <si>
    <t>Stark Verlag</t>
  </si>
  <si>
    <t>Didaktische Konzepte der Sportwissenschaft</t>
  </si>
  <si>
    <t>Prüfung digital Sport. Digital Abo. Stark Verlag.</t>
  </si>
  <si>
    <r>
      <rPr>
        <sz val="14"/>
        <rFont val="Times New Roman"/>
        <family val="1"/>
      </rPr>
      <t>im Download:</t>
    </r>
    <r>
      <rPr>
        <u/>
        <sz val="14"/>
        <color theme="10"/>
        <rFont val="Times New Roman"/>
        <family val="1"/>
      </rPr>
      <t xml:space="preserve"> https://za-aufgaben.nibis.de</t>
    </r>
  </si>
  <si>
    <t>Groth, K. (in:sportunterricht 2023)12, S. 531)</t>
  </si>
  <si>
    <t>Sportarten in den Abiturklausuren 2006-2019 in BY / BW / NW</t>
  </si>
  <si>
    <t>Daten aus: Prüfung digital Sport. Digital Abo. Stark Verlag.</t>
  </si>
  <si>
    <t xml:space="preserve">Sport und Gesellschaft </t>
  </si>
  <si>
    <t>in den Abiturklausuren 2006-2019 in BY / BW / NW</t>
  </si>
  <si>
    <t>Trainingsarten: ..</t>
  </si>
  <si>
    <t>Abiturklausuren Sport in BY / BW / NW  in den Jahren 2006-2019</t>
  </si>
  <si>
    <t>Abiturklausuren Sport in BY / BW / NW  in den Jahren 2016-2020 im Vergleich mit Abiturklausuren der Jahre 2006-2019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</si>
</sst>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rgb="FF000000"/>
      <name val="Times New Roman"/>
      <family val="1"/>
    </font>
    <font>
      <u/>
      <sz val="12"/>
      <color theme="10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Times New Roman"/>
      <family val="1"/>
    </font>
    <font>
      <b/>
      <sz val="14"/>
      <color theme="1"/>
      <name val="Calibri"/>
      <family val="2"/>
    </font>
    <font>
      <b/>
      <vertAlign val="superscript"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u/>
      <sz val="14"/>
      <color theme="1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2"/>
    </font>
    <font>
      <sz val="18"/>
      <color theme="1"/>
      <name val="Times New Roman"/>
      <family val="2"/>
    </font>
    <font>
      <sz val="12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8"/>
      <color theme="1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sz val="2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/>
    </xf>
    <xf numFmtId="0" fontId="7" fillId="0" borderId="0" xfId="2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2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7" fillId="0" borderId="0" xfId="1" applyFill="1" applyAlignment="1" applyProtection="1"/>
    <xf numFmtId="0" fontId="7" fillId="0" borderId="0" xfId="1" applyAlignment="1" applyProtection="1">
      <alignment horizontal="left" vertical="center"/>
    </xf>
    <xf numFmtId="0" fontId="4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14" fillId="0" borderId="0" xfId="0" applyFont="1"/>
    <xf numFmtId="0" fontId="23" fillId="0" borderId="0" xfId="0" applyFont="1"/>
    <xf numFmtId="0" fontId="1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7" fillId="0" borderId="0" xfId="2" applyAlignment="1"/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1" applyAlignment="1" applyProtection="1"/>
    <xf numFmtId="0" fontId="7" fillId="0" borderId="0" xfId="2" applyBorder="1" applyAlignment="1">
      <alignment vertical="center"/>
    </xf>
    <xf numFmtId="0" fontId="19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1" fillId="10" borderId="0" xfId="0" applyFont="1" applyFill="1" applyAlignment="1">
      <alignment vertical="center"/>
    </xf>
    <xf numFmtId="0" fontId="19" fillId="5" borderId="0" xfId="0" applyFont="1" applyFill="1" applyAlignment="1">
      <alignment vertical="center" wrapText="1"/>
    </xf>
    <xf numFmtId="0" fontId="28" fillId="0" borderId="0" xfId="0" applyFont="1"/>
    <xf numFmtId="0" fontId="11" fillId="0" borderId="0" xfId="0" applyFont="1"/>
    <xf numFmtId="0" fontId="20" fillId="0" borderId="0" xfId="2" applyFont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5" fillId="0" borderId="1" xfId="2" applyFont="1" applyBorder="1" applyAlignment="1">
      <alignment horizontal="left" vertical="center"/>
    </xf>
    <xf numFmtId="0" fontId="7" fillId="0" borderId="1" xfId="2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7" fillId="0" borderId="0" xfId="1" applyBorder="1" applyAlignment="1" applyProtection="1">
      <alignment horizontal="left"/>
    </xf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1" fillId="0" borderId="0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0" fillId="11" borderId="0" xfId="0" applyFill="1" applyAlignment="1">
      <alignment horizontal="left" vertical="center"/>
    </xf>
    <xf numFmtId="0" fontId="7" fillId="0" borderId="0" xfId="3" applyAlignment="1" applyProtection="1">
      <alignment horizontal="left" vertical="center" wrapText="1"/>
    </xf>
    <xf numFmtId="0" fontId="7" fillId="0" borderId="0" xfId="3" applyAlignment="1" applyProtection="1">
      <alignment horizontal="left" vertical="center"/>
    </xf>
    <xf numFmtId="0" fontId="7" fillId="0" borderId="0" xfId="3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32" fillId="2" borderId="0" xfId="0" applyFont="1" applyFill="1"/>
    <xf numFmtId="0" fontId="3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/>
    <xf numFmtId="0" fontId="23" fillId="0" borderId="0" xfId="0" applyFont="1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4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7" borderId="1" xfId="0" applyFont="1" applyFill="1" applyBorder="1"/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1" fillId="9" borderId="1" xfId="0" applyFont="1" applyFill="1" applyBorder="1"/>
    <xf numFmtId="1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8" borderId="1" xfId="0" applyFont="1" applyFill="1" applyBorder="1"/>
    <xf numFmtId="1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4">
    <cellStyle name="Link" xfId="1" builtinId="8"/>
    <cellStyle name="Link 2" xfId="2" xr:uid="{BDB726F3-50FB-403E-8D9F-82D6F4EEA46A}"/>
    <cellStyle name="Link 3" xfId="3" xr:uid="{9B1E0D9C-1435-445C-B8CE-A72AFADDAFD2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Arial Narrow" panose="020B0606020202030204" pitchFamily="34" charset="0"/>
              </a:rPr>
              <a:t>Abiturklausuren Sport in BY, BW, NW 2006-2019 (n=39)</a:t>
            </a:r>
          </a:p>
          <a:p>
            <a:pPr algn="l">
              <a:defRPr/>
            </a:pPr>
            <a:r>
              <a:rPr lang="en-US" sz="1400" b="0">
                <a:latin typeface="Arial Narrow" panose="020B0606020202030204" pitchFamily="34" charset="0"/>
              </a:rPr>
              <a:t>Themen der Sporttheorie </a:t>
            </a:r>
          </a:p>
        </c:rich>
      </c:tx>
      <c:layout>
        <c:manualLayout>
          <c:xMode val="edge"/>
          <c:yMode val="edge"/>
          <c:x val="0"/>
          <c:y val="1.49833333333333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440066404901198E-2"/>
          <c:y val="0.13321777777777777"/>
          <c:w val="0.89727569444444444"/>
          <c:h val="0.646266666666666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'Inhalte2006-2019'!$A$40</c:f>
              <c:strCache>
                <c:ptCount val="1"/>
                <c:pt idx="0">
                  <c:v>Trainingslehre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'Inhalte2006-2019'!$B$40:$D$40</c:f>
              <c:numCache>
                <c:formatCode>0</c:formatCode>
                <c:ptCount val="3"/>
                <c:pt idx="0">
                  <c:v>49.572649572649574</c:v>
                </c:pt>
                <c:pt idx="1">
                  <c:v>35.087719298245609</c:v>
                </c:pt>
                <c:pt idx="2">
                  <c:v>39.75903614457831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3BD-A5E6-F8FB90400553}"/>
            </c:ext>
          </c:extLst>
        </c:ser>
        <c:ser>
          <c:idx val="1"/>
          <c:order val="1"/>
          <c:tx>
            <c:strRef>
              <c:f>'Inhalte2006-2019'!$A$41</c:f>
              <c:strCache>
                <c:ptCount val="1"/>
                <c:pt idx="0">
                  <c:v>Sportbiologie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'Inhalte2006-2019'!$B$41:$D$41</c:f>
              <c:numCache>
                <c:formatCode>0</c:formatCode>
                <c:ptCount val="3"/>
                <c:pt idx="0">
                  <c:v>23.931623931623932</c:v>
                </c:pt>
                <c:pt idx="1">
                  <c:v>21.052631578947366</c:v>
                </c:pt>
                <c:pt idx="2">
                  <c:v>14.457831325301203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0-43BD-A5E6-F8FB90400553}"/>
            </c:ext>
          </c:extLst>
        </c:ser>
        <c:ser>
          <c:idx val="2"/>
          <c:order val="2"/>
          <c:tx>
            <c:strRef>
              <c:f>'Inhalte2006-2019'!$A$42</c:f>
              <c:strCache>
                <c:ptCount val="1"/>
                <c:pt idx="0">
                  <c:v>Bewegungslehre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'Inhalte2006-2019'!$B$42:$D$42</c:f>
              <c:numCache>
                <c:formatCode>0</c:formatCode>
                <c:ptCount val="3"/>
                <c:pt idx="0">
                  <c:v>21.367521367521366</c:v>
                </c:pt>
                <c:pt idx="1">
                  <c:v>18.421052631578945</c:v>
                </c:pt>
                <c:pt idx="2">
                  <c:v>15.66265060240964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0-43BD-A5E6-F8FB90400553}"/>
            </c:ext>
          </c:extLst>
        </c:ser>
        <c:ser>
          <c:idx val="3"/>
          <c:order val="3"/>
          <c:tx>
            <c:strRef>
              <c:f>'Inhalte2006-2019'!$A$43</c:f>
              <c:strCache>
                <c:ptCount val="1"/>
                <c:pt idx="0">
                  <c:v>Sport und Gesundheit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'Inhalte2006-2019'!$B$43:$D$43</c:f>
              <c:numCache>
                <c:formatCode>0</c:formatCode>
                <c:ptCount val="3"/>
                <c:pt idx="0">
                  <c:v>3.4188034188034191</c:v>
                </c:pt>
                <c:pt idx="1">
                  <c:v>14.035087719298245</c:v>
                </c:pt>
                <c:pt idx="2">
                  <c:v>18.072289156626507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10-43BD-A5E6-F8FB90400553}"/>
            </c:ext>
          </c:extLst>
        </c:ser>
        <c:ser>
          <c:idx val="4"/>
          <c:order val="4"/>
          <c:tx>
            <c:strRef>
              <c:f>'Inhalte2006-2019'!$A$45</c:f>
              <c:strCache>
                <c:ptCount val="1"/>
                <c:pt idx="0">
                  <c:v>Sport und Gesellschaft</c:v>
                </c:pt>
              </c:strCache>
            </c:strRef>
          </c:tx>
          <c:spPr>
            <a:solidFill>
              <a:srgbClr val="FFC000"/>
            </a:soli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'Inhalte2006-2019'!$B$45:$D$45</c:f>
              <c:numCache>
                <c:formatCode>0</c:formatCode>
                <c:ptCount val="3"/>
                <c:pt idx="0">
                  <c:v>0</c:v>
                </c:pt>
                <c:pt idx="1">
                  <c:v>9.6491228070175428</c:v>
                </c:pt>
                <c:pt idx="2">
                  <c:v>2.4096385542168677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0-43BD-A5E6-F8FB90400553}"/>
            </c:ext>
          </c:extLst>
        </c:ser>
        <c:ser>
          <c:idx val="5"/>
          <c:order val="5"/>
          <c:tx>
            <c:strRef>
              <c:f>'Inhalte2006-2019'!$A$44</c:f>
              <c:strCache>
                <c:ptCount val="1"/>
                <c:pt idx="0">
                  <c:v>Sportpsychologie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'Inhalte2006-2019'!$B$44:$D$44</c:f>
              <c:numCache>
                <c:formatCode>0</c:formatCode>
                <c:ptCount val="3"/>
                <c:pt idx="0">
                  <c:v>1.7094017094017095</c:v>
                </c:pt>
                <c:pt idx="1">
                  <c:v>1.7543859649122806</c:v>
                </c:pt>
                <c:pt idx="2">
                  <c:v>9.6385542168674707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10-43BD-A5E6-F8FB904005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683439"/>
        <c:axId val="1180293279"/>
      </c:barChart>
      <c:catAx>
        <c:axId val="113668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80293279"/>
        <c:crosses val="autoZero"/>
        <c:auto val="1"/>
        <c:lblAlgn val="ctr"/>
        <c:lblOffset val="1"/>
        <c:tickLblSkip val="1"/>
        <c:tickMarkSkip val="10"/>
        <c:noMultiLvlLbl val="0"/>
      </c:catAx>
      <c:valAx>
        <c:axId val="1180293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6683439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37844975414844E-2"/>
          <c:y val="0.86830068584751174"/>
          <c:w val="0.90171262127662433"/>
          <c:h val="0.11716707073741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Abiturklausuren Sport BY, BW, NW 2006-2019 (n=39)</a:t>
            </a:r>
          </a:p>
          <a:p>
            <a:pPr algn="l">
              <a:defRPr/>
            </a:pPr>
            <a:r>
              <a:rPr lang="en-US">
                <a:latin typeface="Arial Narrow" panose="020B0606020202030204" pitchFamily="34" charset="0"/>
              </a:rPr>
              <a:t>Aufgaben zu den Sportarten </a:t>
            </a:r>
          </a:p>
        </c:rich>
      </c:tx>
      <c:layout>
        <c:manualLayout>
          <c:xMode val="edge"/>
          <c:yMode val="edge"/>
          <c:x val="5.056500409177426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6215000000000005E-2"/>
          <c:y val="0.13690277777777779"/>
          <c:w val="0.85501083333333339"/>
          <c:h val="0.61536305555555559"/>
        </c:manualLayout>
      </c:layout>
      <c:barChart>
        <c:barDir val="col"/>
        <c:grouping val="clustered"/>
        <c:varyColors val="0"/>
        <c:ser>
          <c:idx val="7"/>
          <c:order val="7"/>
          <c:tx>
            <c:v>Alle Sportarten</c:v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tint val="50000"/>
                    <a:satMod val="300000"/>
                  </a:schemeClr>
                </a:gs>
                <a:gs pos="35000">
                  <a:schemeClr val="accent3">
                    <a:lumMod val="80000"/>
                    <a:lumOff val="20000"/>
                    <a:tint val="37000"/>
                    <a:satMod val="300000"/>
                  </a:schemeClr>
                </a:gs>
                <a:gs pos="100000">
                  <a:schemeClr val="accent3">
                    <a:lumMod val="80000"/>
                    <a:lumOff val="2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3.948976100710563E-17"/>
                  <c:y val="-0.257184373692418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44-4A1D-8068-223CAFEFE41D}"/>
                </c:ext>
              </c:extLst>
            </c:dLbl>
            <c:dLbl>
              <c:idx val="1"/>
              <c:layout>
                <c:manualLayout>
                  <c:x val="2.1540118470651588E-3"/>
                  <c:y val="-0.257184373692418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44-4A1D-8068-223CAFEFE41D}"/>
                </c:ext>
              </c:extLst>
            </c:dLbl>
            <c:dLbl>
              <c:idx val="2"/>
              <c:layout>
                <c:manualLayout>
                  <c:x val="-1.5795904402842252E-16"/>
                  <c:y val="-0.125605994902811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44-4A1D-8068-223CAFEFE4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'Inhalte2006-2019'!$B$72:$D$72</c:f>
              <c:numCache>
                <c:formatCode>General</c:formatCode>
                <c:ptCount val="3"/>
                <c:pt idx="0">
                  <c:v>35</c:v>
                </c:pt>
                <c:pt idx="1">
                  <c:v>35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44-4A1D-8068-223CAFEFE4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1136695839"/>
        <c:axId val="1190795375"/>
      </c:barChart>
      <c:barChart>
        <c:barDir val="bar"/>
        <c:grouping val="stacked"/>
        <c:varyColors val="0"/>
        <c:ser>
          <c:idx val="0"/>
          <c:order val="0"/>
          <c:tx>
            <c:strRef>
              <c:f>'Inhalte2006-2019'!$A$53</c:f>
              <c:strCache>
                <c:ptCount val="1"/>
                <c:pt idx="0">
                  <c:v>Leichtathletik: 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'Inhalte2006-2019'!$B$53:$D$53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4-4A1D-8068-223CAFEFE41D}"/>
            </c:ext>
          </c:extLst>
        </c:ser>
        <c:ser>
          <c:idx val="1"/>
          <c:order val="1"/>
          <c:tx>
            <c:strRef>
              <c:f>'Inhalte2006-2019'!$A$54</c:f>
              <c:strCache>
                <c:ptCount val="1"/>
                <c:pt idx="0">
                  <c:v>Volleyball/Beachvolleyball: 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'Inhalte2006-2019'!$B$54:$D$54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4-4A1D-8068-223CAFEFE41D}"/>
            </c:ext>
          </c:extLst>
        </c:ser>
        <c:ser>
          <c:idx val="2"/>
          <c:order val="2"/>
          <c:tx>
            <c:strRef>
              <c:f>'Inhalte2006-2019'!$A$55</c:f>
              <c:strCache>
                <c:ptCount val="1"/>
                <c:pt idx="0">
                  <c:v>Fußball: 7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737117270680421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33-4456-BB0A-3444FEC3F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'Inhalte2006-2019'!$B$55:$D$55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44-4A1D-8068-223CAFEFE41D}"/>
            </c:ext>
          </c:extLst>
        </c:ser>
        <c:ser>
          <c:idx val="3"/>
          <c:order val="3"/>
          <c:tx>
            <c:strRef>
              <c:f>'Inhalte2006-2019'!$A$56</c:f>
              <c:strCache>
                <c:ptCount val="1"/>
                <c:pt idx="0">
                  <c:v>Turnen: 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'Inhalte2006-2019'!$B$56:$D$56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44-4A1D-8068-223CAFEFE41D}"/>
            </c:ext>
          </c:extLst>
        </c:ser>
        <c:ser>
          <c:idx val="4"/>
          <c:order val="4"/>
          <c:tx>
            <c:strRef>
              <c:f>'Inhalte2006-2019'!$A$57</c:f>
              <c:strCache>
                <c:ptCount val="1"/>
                <c:pt idx="0">
                  <c:v>Schwimmen: 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D-444E-8AA0-BC08657B3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'Inhalte2006-2019'!$B$57:$D$57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4-4A1D-8068-223CAFEFE41D}"/>
            </c:ext>
          </c:extLst>
        </c:ser>
        <c:ser>
          <c:idx val="5"/>
          <c:order val="5"/>
          <c:tx>
            <c:strRef>
              <c:f>'Inhalte2006-2019'!$A$58</c:f>
              <c:strCache>
                <c:ptCount val="1"/>
                <c:pt idx="0">
                  <c:v>Basketball: 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D-444E-8AA0-BC08657B3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'Inhalte2006-2019'!$B$58:$D$58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44-4A1D-8068-223CAFEFE41D}"/>
            </c:ext>
          </c:extLst>
        </c:ser>
        <c:ser>
          <c:idx val="6"/>
          <c:order val="6"/>
          <c:tx>
            <c:strRef>
              <c:f>'Inhalte2006-2019'!$A$59</c:f>
              <c:strCache>
                <c:ptCount val="1"/>
                <c:pt idx="0">
                  <c:v>Handball: 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tint val="50000"/>
                    <a:satMod val="300000"/>
                  </a:schemeClr>
                </a:gs>
                <a:gs pos="35000">
                  <a:schemeClr val="accent1">
                    <a:lumMod val="80000"/>
                    <a:lumOff val="20000"/>
                    <a:tint val="37000"/>
                    <a:satMod val="300000"/>
                  </a:schemeClr>
                </a:gs>
                <a:gs pos="100000">
                  <a:schemeClr val="accent1">
                    <a:lumMod val="80000"/>
                    <a:lumOff val="2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'Inhalte2006-2019'!$B$52:$D$52</c:f>
              <c:strCache>
                <c:ptCount val="3"/>
                <c:pt idx="0">
                  <c:v>BY</c:v>
                </c:pt>
                <c:pt idx="1">
                  <c:v>BW</c:v>
                </c:pt>
                <c:pt idx="2">
                  <c:v>NW</c:v>
                </c:pt>
              </c:strCache>
            </c:strRef>
          </c:cat>
          <c:val>
            <c:numRef>
              <c:f>'Inhalte2006-2019'!$B$59:$D$59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44-4A1D-8068-223CAFEFE4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1128130319"/>
        <c:axId val="1190796623"/>
      </c:barChart>
      <c:catAx>
        <c:axId val="113669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90795375"/>
        <c:crosses val="autoZero"/>
        <c:auto val="1"/>
        <c:lblAlgn val="ctr"/>
        <c:lblOffset val="0"/>
        <c:noMultiLvlLbl val="0"/>
      </c:catAx>
      <c:valAx>
        <c:axId val="1190795375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36695839"/>
        <c:crosses val="max"/>
        <c:crossBetween val="between"/>
      </c:valAx>
      <c:valAx>
        <c:axId val="1190796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8130319"/>
        <c:crosses val="autoZero"/>
        <c:crossBetween val="between"/>
      </c:valAx>
      <c:catAx>
        <c:axId val="1128130319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90796623"/>
        <c:crosses val="max"/>
        <c:auto val="0"/>
        <c:lblAlgn val="ctr"/>
        <c:lblOffset val="100"/>
        <c:noMultiLvlLbl val="0"/>
      </c:catAx>
      <c:spPr>
        <a:solidFill>
          <a:schemeClr val="bg2"/>
        </a:solidFill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5.0039940659591447E-3"/>
          <c:y val="0.86197769028871396"/>
          <c:w val="0.98516090380006849"/>
          <c:h val="0.11302230971128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Themen in den Abiturklausuren Sport 2006-2019 </a:t>
            </a:r>
          </a:p>
          <a:p>
            <a:pPr algn="l">
              <a:defRPr/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(BW, BY, NW; n= 314)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'Inhalte2006-2019'!$A$30</c:f>
              <c:strCache>
                <c:ptCount val="1"/>
                <c:pt idx="0">
                  <c:v>2006-2019 Inhalte in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CF6-4E2C-A1E9-395F013E5F2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F6-4E2C-A1E9-395F013E5F2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F6-4E2C-A1E9-395F013E5F2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F6-4E2C-A1E9-395F013E5F22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F6-4E2C-A1E9-395F013E5F2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65BAFF7-2B84-47A8-8287-E6C83A7D6731}" type="CELLRANGE">
                      <a:rPr lang="en-US"/>
                      <a:pPr/>
                      <a:t>[ZELLBEREICH]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65258215962435E-2"/>
                      <c:h val="5.338935574229691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DA7-4F2B-8FE3-FEBE03183FC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740D33-1625-4E36-B0B8-B5C7A262E6C1}" type="CELLRANGE">
                      <a:rPr lang="en-US"/>
                      <a:pPr/>
                      <a:t>[ZELLBEREICH]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54929577464793E-2"/>
                      <c:h val="5.338935574229691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CF6-4E2C-A1E9-395F013E5F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0A8983-C6AE-4E1B-9761-F03C354AB10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CF6-4E2C-A1E9-395F013E5F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CFF2E24-F247-4860-86DC-DB08FE1897C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CF6-4E2C-A1E9-395F013E5F2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000" b="1" i="0" u="none" strike="noStrike" baseline="0">
                        <a:solidFill>
                          <a:schemeClr val="tx1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4005D0E0-4BF9-496A-A90F-E373480CB67B}" type="CELLRANGE">
                      <a:rPr lang="en-US" sz="2000"/>
                      <a:pPr>
                        <a:defRPr sz="2000" b="1">
                          <a:solidFill>
                            <a:schemeClr val="tx1"/>
                          </a:solidFill>
                          <a:latin typeface="Arial Narrow" panose="020B0606020202030204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1" i="0" u="none" strike="noStrike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73331854644921E-2"/>
                      <c:h val="5.05882352941176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CF6-4E2C-A1E9-395F013E5F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A047652-ADD8-4B81-B127-1DAC805160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15585375771672E-2"/>
                      <c:h val="5.338935574229691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CF6-4E2C-A1E9-395F013E5F2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'Inhalte2006-2019'!$A$40:$A$45</c:f>
              <c:strCache>
                <c:ptCount val="6"/>
                <c:pt idx="0">
                  <c:v>Trainingslehre </c:v>
                </c:pt>
                <c:pt idx="1">
                  <c:v>Sportbiologie</c:v>
                </c:pt>
                <c:pt idx="2">
                  <c:v>Bewegungslehre</c:v>
                </c:pt>
                <c:pt idx="3">
                  <c:v>Sport und Gesundheit</c:v>
                </c:pt>
                <c:pt idx="4">
                  <c:v>Sportpsychologie</c:v>
                </c:pt>
                <c:pt idx="5">
                  <c:v>Sport und Gesellschaft</c:v>
                </c:pt>
              </c:strCache>
            </c:strRef>
          </c:cat>
          <c:val>
            <c:numRef>
              <c:f>'Inhalte2006-2019'!$E$40:$E$45</c:f>
              <c:numCache>
                <c:formatCode>0</c:formatCode>
                <c:ptCount val="6"/>
                <c:pt idx="0">
                  <c:v>41.719745222929902</c:v>
                </c:pt>
                <c:pt idx="1">
                  <c:v>20.382165605095544</c:v>
                </c:pt>
                <c:pt idx="2">
                  <c:v>18.789808917197455</c:v>
                </c:pt>
                <c:pt idx="3">
                  <c:v>11.146496815286625</c:v>
                </c:pt>
                <c:pt idx="4">
                  <c:v>3.8216560509554141</c:v>
                </c:pt>
                <c:pt idx="5">
                  <c:v>4.1401273885350314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'Inhalte2006-2019'!$E$40:$E$45</c15:f>
                <c15:dlblRangeCache>
                  <c:ptCount val="6"/>
                  <c:pt idx="0">
                    <c:v>42</c:v>
                  </c:pt>
                  <c:pt idx="1">
                    <c:v>20</c:v>
                  </c:pt>
                  <c:pt idx="2">
                    <c:v>19</c:v>
                  </c:pt>
                  <c:pt idx="3">
                    <c:v>11</c:v>
                  </c:pt>
                  <c:pt idx="4">
                    <c:v>4</c:v>
                  </c:pt>
                  <c:pt idx="5">
                    <c:v>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CF6-4E2C-A1E9-395F013E5F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110869359"/>
        <c:axId val="181059967"/>
      </c:barChart>
      <c:catAx>
        <c:axId val="110869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81059967"/>
        <c:crosses val="autoZero"/>
        <c:auto val="1"/>
        <c:lblAlgn val="ctr"/>
        <c:lblOffset val="100"/>
        <c:noMultiLvlLbl val="0"/>
      </c:catAx>
      <c:valAx>
        <c:axId val="181059967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1086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Inhalte/Aufgaben  der Sportklausuren im Abitur 2016-2020 (n=20)</a:t>
            </a:r>
          </a:p>
        </c:rich>
      </c:tx>
      <c:layout>
        <c:manualLayout>
          <c:xMode val="edge"/>
          <c:yMode val="edge"/>
          <c:x val="7.2234745860721553E-2"/>
          <c:y val="6.85518423307626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91672781025066E-2"/>
          <c:y val="8.865912326511885E-2"/>
          <c:w val="0.89727569444444444"/>
          <c:h val="0.694252845643651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'Inhalte 2016-2020 '!$A$15</c:f>
              <c:strCache>
                <c:ptCount val="1"/>
                <c:pt idx="0">
                  <c:v>Trainingslehre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'!$B$15:$E$15</c:f>
              <c:numCache>
                <c:formatCode>0</c:formatCode>
                <c:ptCount val="4"/>
                <c:pt idx="0">
                  <c:v>34.375</c:v>
                </c:pt>
                <c:pt idx="1">
                  <c:v>43.18181818181818</c:v>
                </c:pt>
                <c:pt idx="2">
                  <c:v>55.000000000000007</c:v>
                </c:pt>
                <c:pt idx="3">
                  <c:v>46.666666666666664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3BD-A5E6-F8FB90400553}"/>
            </c:ext>
          </c:extLst>
        </c:ser>
        <c:ser>
          <c:idx val="1"/>
          <c:order val="1"/>
          <c:tx>
            <c:strRef>
              <c:f>'Inhalte 2016-2020 '!$A$16</c:f>
              <c:strCache>
                <c:ptCount val="1"/>
                <c:pt idx="0">
                  <c:v>Bewegungslehre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'!$B$16:$E$16</c:f>
              <c:numCache>
                <c:formatCode>0</c:formatCode>
                <c:ptCount val="4"/>
                <c:pt idx="0">
                  <c:v>20.3125</c:v>
                </c:pt>
                <c:pt idx="1">
                  <c:v>22.727272727272727</c:v>
                </c:pt>
                <c:pt idx="2">
                  <c:v>15</c:v>
                </c:pt>
                <c:pt idx="3">
                  <c:v>22.222222222222221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0-43BD-A5E6-F8FB90400553}"/>
            </c:ext>
          </c:extLst>
        </c:ser>
        <c:ser>
          <c:idx val="2"/>
          <c:order val="2"/>
          <c:tx>
            <c:strRef>
              <c:f>'Inhalte 2016-2020 '!$A$17</c:f>
              <c:strCache>
                <c:ptCount val="1"/>
                <c:pt idx="0">
                  <c:v>Sportbiologie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'!$B$17:$E$17</c:f>
              <c:numCache>
                <c:formatCode>0</c:formatCode>
                <c:ptCount val="4"/>
                <c:pt idx="0">
                  <c:v>21.875</c:v>
                </c:pt>
                <c:pt idx="1">
                  <c:v>13.636363636363635</c:v>
                </c:pt>
                <c:pt idx="2">
                  <c:v>10</c:v>
                </c:pt>
                <c:pt idx="3">
                  <c:v>15.555555555555555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0-43BD-A5E6-F8FB90400553}"/>
            </c:ext>
          </c:extLst>
        </c:ser>
        <c:ser>
          <c:idx val="3"/>
          <c:order val="3"/>
          <c:tx>
            <c:strRef>
              <c:f>'Inhalte 2016-2020 '!$A$19</c:f>
              <c:strCache>
                <c:ptCount val="1"/>
                <c:pt idx="0">
                  <c:v>Sport und Gesundheit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'!$B$19:$E$19</c:f>
              <c:numCache>
                <c:formatCode>0</c:formatCode>
                <c:ptCount val="4"/>
                <c:pt idx="0">
                  <c:v>14.0625</c:v>
                </c:pt>
                <c:pt idx="1">
                  <c:v>4.5454545454545459</c:v>
                </c:pt>
                <c:pt idx="2">
                  <c:v>0</c:v>
                </c:pt>
                <c:pt idx="3">
                  <c:v>8.8888888888888893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10-43BD-A5E6-F8FB90400553}"/>
            </c:ext>
          </c:extLst>
        </c:ser>
        <c:ser>
          <c:idx val="4"/>
          <c:order val="4"/>
          <c:tx>
            <c:strRef>
              <c:f>'Inhalte 2016-2020 '!$A$18</c:f>
              <c:strCache>
                <c:ptCount val="1"/>
                <c:pt idx="0">
                  <c:v>Sport und Gesellschaft</c:v>
                </c:pt>
              </c:strCache>
            </c:strRef>
          </c:tx>
          <c:spPr>
            <a:solidFill>
              <a:srgbClr val="FFC000"/>
            </a:soli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'!$B$18:$E$18</c:f>
              <c:numCache>
                <c:formatCode>0</c:formatCode>
                <c:ptCount val="4"/>
                <c:pt idx="0">
                  <c:v>7.8125</c:v>
                </c:pt>
                <c:pt idx="1">
                  <c:v>11.363636363636363</c:v>
                </c:pt>
                <c:pt idx="2">
                  <c:v>20</c:v>
                </c:pt>
                <c:pt idx="3">
                  <c:v>2.2222222222222223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0-43BD-A5E6-F8FB90400553}"/>
            </c:ext>
          </c:extLst>
        </c:ser>
        <c:ser>
          <c:idx val="5"/>
          <c:order val="5"/>
          <c:tx>
            <c:strRef>
              <c:f>'Inhalte 2016-2020 '!$A$20</c:f>
              <c:strCache>
                <c:ptCount val="1"/>
                <c:pt idx="0">
                  <c:v>Sportpsychologie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'!$B$14:$E$14</c:f>
              <c:strCache>
                <c:ptCount val="4"/>
                <c:pt idx="0">
                  <c:v>BY</c:v>
                </c:pt>
                <c:pt idx="1">
                  <c:v>BW</c:v>
                </c:pt>
                <c:pt idx="2">
                  <c:v>NI</c:v>
                </c:pt>
                <c:pt idx="3">
                  <c:v>NW</c:v>
                </c:pt>
              </c:strCache>
            </c:strRef>
          </c:cat>
          <c:val>
            <c:numRef>
              <c:f>'Inhalte 2016-2020 '!$B$20:$E$20</c:f>
              <c:numCache>
                <c:formatCode>0</c:formatCode>
                <c:ptCount val="4"/>
                <c:pt idx="0">
                  <c:v>1.5625</c:v>
                </c:pt>
                <c:pt idx="1">
                  <c:v>4.5454545454545459</c:v>
                </c:pt>
                <c:pt idx="2">
                  <c:v>0</c:v>
                </c:pt>
                <c:pt idx="3">
                  <c:v>4.4444444444444446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10-43BD-A5E6-F8FB904005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683439"/>
        <c:axId val="1180293279"/>
      </c:barChart>
      <c:catAx>
        <c:axId val="113668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80293279"/>
        <c:crosses val="autoZero"/>
        <c:auto val="1"/>
        <c:lblAlgn val="ctr"/>
        <c:lblOffset val="1"/>
        <c:tickMarkSkip val="10"/>
        <c:noMultiLvlLbl val="0"/>
      </c:catAx>
      <c:valAx>
        <c:axId val="1180293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6683439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37844975414844E-2"/>
          <c:y val="0.86830068584751174"/>
          <c:w val="0.90171262127662433"/>
          <c:h val="0.11716707073741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chemeClr val="bg1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Arial Narrow" panose="020B0606020202030204" pitchFamily="34" charset="0"/>
              </a:rPr>
              <a:t>Inhalte/Aufgaben der Sportklausuren im Abitur 2006-2019 (n=39)</a:t>
            </a:r>
            <a:endParaRPr lang="en-US" sz="1400" b="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"/>
          <c:y val="1.49833333333333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440066404901198E-2"/>
          <c:y val="0.13321777777777777"/>
          <c:w val="0.89727569444444444"/>
          <c:h val="0.646266666666666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'Inhalte2006-2019'!$A$40</c:f>
              <c:strCache>
                <c:ptCount val="1"/>
                <c:pt idx="0">
                  <c:v>Trainingslehre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'Inhalte2006-2019'!$B$40:$D$40</c:f>
              <c:numCache>
                <c:formatCode>0</c:formatCode>
                <c:ptCount val="3"/>
                <c:pt idx="0">
                  <c:v>49.572649572649574</c:v>
                </c:pt>
                <c:pt idx="1">
                  <c:v>35.087719298245609</c:v>
                </c:pt>
                <c:pt idx="2">
                  <c:v>39.75903614457831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B-4809-B059-7C682DD1FC3C}"/>
            </c:ext>
          </c:extLst>
        </c:ser>
        <c:ser>
          <c:idx val="1"/>
          <c:order val="1"/>
          <c:tx>
            <c:strRef>
              <c:f>'Inhalte2006-2019'!$A$41</c:f>
              <c:strCache>
                <c:ptCount val="1"/>
                <c:pt idx="0">
                  <c:v>Sportbiologie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'Inhalte2006-2019'!$B$41:$D$41</c:f>
              <c:numCache>
                <c:formatCode>0</c:formatCode>
                <c:ptCount val="3"/>
                <c:pt idx="0">
                  <c:v>23.931623931623932</c:v>
                </c:pt>
                <c:pt idx="1">
                  <c:v>21.052631578947366</c:v>
                </c:pt>
                <c:pt idx="2">
                  <c:v>14.457831325301203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B-4809-B059-7C682DD1FC3C}"/>
            </c:ext>
          </c:extLst>
        </c:ser>
        <c:ser>
          <c:idx val="2"/>
          <c:order val="2"/>
          <c:tx>
            <c:strRef>
              <c:f>'Inhalte2006-2019'!$A$42</c:f>
              <c:strCache>
                <c:ptCount val="1"/>
                <c:pt idx="0">
                  <c:v>Bewegungslehre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'Inhalte2006-2019'!$B$42:$D$42</c:f>
              <c:numCache>
                <c:formatCode>0</c:formatCode>
                <c:ptCount val="3"/>
                <c:pt idx="0">
                  <c:v>21.367521367521366</c:v>
                </c:pt>
                <c:pt idx="1">
                  <c:v>18.421052631578945</c:v>
                </c:pt>
                <c:pt idx="2">
                  <c:v>15.66265060240964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B-4809-B059-7C682DD1FC3C}"/>
            </c:ext>
          </c:extLst>
        </c:ser>
        <c:ser>
          <c:idx val="3"/>
          <c:order val="3"/>
          <c:tx>
            <c:strRef>
              <c:f>'Inhalte2006-2019'!$A$43</c:f>
              <c:strCache>
                <c:ptCount val="1"/>
                <c:pt idx="0">
                  <c:v>Sport und Gesundheit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'Inhalte2006-2019'!$B$43:$D$43</c:f>
              <c:numCache>
                <c:formatCode>0</c:formatCode>
                <c:ptCount val="3"/>
                <c:pt idx="0">
                  <c:v>3.4188034188034191</c:v>
                </c:pt>
                <c:pt idx="1">
                  <c:v>14.035087719298245</c:v>
                </c:pt>
                <c:pt idx="2">
                  <c:v>18.072289156626507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1B-4809-B059-7C682DD1FC3C}"/>
            </c:ext>
          </c:extLst>
        </c:ser>
        <c:ser>
          <c:idx val="4"/>
          <c:order val="4"/>
          <c:tx>
            <c:strRef>
              <c:f>'Inhalte2006-2019'!$A$45</c:f>
              <c:strCache>
                <c:ptCount val="1"/>
                <c:pt idx="0">
                  <c:v>Sport und Gesellschaft</c:v>
                </c:pt>
              </c:strCache>
            </c:strRef>
          </c:tx>
          <c:spPr>
            <a:solidFill>
              <a:srgbClr val="FFC000"/>
            </a:soli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'Inhalte2006-2019'!$B$45:$D$45</c:f>
              <c:numCache>
                <c:formatCode>0</c:formatCode>
                <c:ptCount val="3"/>
                <c:pt idx="0">
                  <c:v>0</c:v>
                </c:pt>
                <c:pt idx="1">
                  <c:v>9.6491228070175428</c:v>
                </c:pt>
                <c:pt idx="2">
                  <c:v>2.4096385542168677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1B-4809-B059-7C682DD1FC3C}"/>
            </c:ext>
          </c:extLst>
        </c:ser>
        <c:ser>
          <c:idx val="5"/>
          <c:order val="5"/>
          <c:tx>
            <c:strRef>
              <c:f>'Inhalte2006-2019'!$A$44</c:f>
              <c:strCache>
                <c:ptCount val="1"/>
                <c:pt idx="0">
                  <c:v>Sportpsychologie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'Inhalte2006-2019'!$B$39:$D$39</c:f>
              <c:strCache>
                <c:ptCount val="3"/>
                <c:pt idx="0">
                  <c:v>BW</c:v>
                </c:pt>
                <c:pt idx="1">
                  <c:v>BY</c:v>
                </c:pt>
                <c:pt idx="2">
                  <c:v>NRW</c:v>
                </c:pt>
              </c:strCache>
            </c:strRef>
          </c:cat>
          <c:val>
            <c:numRef>
              <c:f>'Inhalte2006-2019'!$B$44:$D$44</c:f>
              <c:numCache>
                <c:formatCode>0</c:formatCode>
                <c:ptCount val="3"/>
                <c:pt idx="0">
                  <c:v>1.7094017094017095</c:v>
                </c:pt>
                <c:pt idx="1">
                  <c:v>1.7543859649122806</c:v>
                </c:pt>
                <c:pt idx="2">
                  <c:v>9.6385542168674707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1B-4809-B059-7C682DD1FC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683439"/>
        <c:axId val="1180293279"/>
      </c:barChart>
      <c:catAx>
        <c:axId val="113668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180293279"/>
        <c:crosses val="autoZero"/>
        <c:auto val="1"/>
        <c:lblAlgn val="ctr"/>
        <c:lblOffset val="1"/>
        <c:tickLblSkip val="1"/>
        <c:tickMarkSkip val="10"/>
        <c:noMultiLvlLbl val="0"/>
      </c:catAx>
      <c:valAx>
        <c:axId val="1180293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6683439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37844975414844E-2"/>
          <c:y val="0.86830068584751174"/>
          <c:w val="0.90171262127662433"/>
          <c:h val="0.11716707073741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Inhalte in den Abiturklausuren Sport 2006-2019 </a:t>
            </a:r>
          </a:p>
          <a:p>
            <a:pPr algn="l">
              <a:defRPr/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(BW, BY, NW; n= 39)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'Inhalte 2016-2020 '!$A$23</c:f>
              <c:strCache>
                <c:ptCount val="1"/>
                <c:pt idx="0">
                  <c:v>2006-2019 Inhalte in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40D-48FC-8DF2-CDD40BE9B84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D8-4716-94BE-E64A7F116B8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8-4716-94BE-E64A7F116B8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D8-4716-94BE-E64A7F116B8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D8-4716-94BE-E64A7F116B8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D8-4716-94BE-E64A7F116B8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B720DA3-1762-4E9A-AB89-92943BCD823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40D-48FC-8DF2-CDD40BE9B8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300DE80-CA52-476E-852A-0AAB548D223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0D8-4716-94BE-E64A7F116B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BB87322-54B2-4249-BD64-92A1E922B99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0D8-4716-94BE-E64A7F116B8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06F5347-70CF-40D8-8B0F-3EF936121BD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0D8-4716-94BE-E64A7F116B8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238C70-ABB2-4CAD-849A-6CA7C5BF393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0D8-4716-94BE-E64A7F116B8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2771051-FF9F-4C51-8695-010DB67302A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0D8-4716-94BE-E64A7F116B8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'Inhalte 2016-2020 '!$A$33:$A$38</c:f>
              <c:strCache>
                <c:ptCount val="6"/>
                <c:pt idx="0">
                  <c:v>Trainingslehre </c:v>
                </c:pt>
                <c:pt idx="1">
                  <c:v>Sportbiologie</c:v>
                </c:pt>
                <c:pt idx="2">
                  <c:v>Bewegungslehre</c:v>
                </c:pt>
                <c:pt idx="3">
                  <c:v>Sport und Gesundheit</c:v>
                </c:pt>
                <c:pt idx="4">
                  <c:v>Sportpsychologie</c:v>
                </c:pt>
                <c:pt idx="5">
                  <c:v>Sport und Gesellschaft</c:v>
                </c:pt>
              </c:strCache>
            </c:strRef>
          </c:cat>
          <c:val>
            <c:numRef>
              <c:f>'Inhalte 2016-2020 '!$F$33:$F$38</c:f>
              <c:numCache>
                <c:formatCode>0</c:formatCode>
                <c:ptCount val="6"/>
                <c:pt idx="0">
                  <c:v>41.719745222929902</c:v>
                </c:pt>
                <c:pt idx="1">
                  <c:v>20.382165605095544</c:v>
                </c:pt>
                <c:pt idx="2">
                  <c:v>18.789808917197455</c:v>
                </c:pt>
                <c:pt idx="3">
                  <c:v>11.146496815286625</c:v>
                </c:pt>
                <c:pt idx="4">
                  <c:v>3.8216560509554141</c:v>
                </c:pt>
                <c:pt idx="5">
                  <c:v>4.1401273885350314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'Inhalte 2016-2020 '!$F$33:$F$38</c15:f>
                <c15:dlblRangeCache>
                  <c:ptCount val="6"/>
                  <c:pt idx="0">
                    <c:v>42</c:v>
                  </c:pt>
                  <c:pt idx="1">
                    <c:v>20</c:v>
                  </c:pt>
                  <c:pt idx="2">
                    <c:v>19</c:v>
                  </c:pt>
                  <c:pt idx="3">
                    <c:v>11</c:v>
                  </c:pt>
                  <c:pt idx="4">
                    <c:v>4</c:v>
                  </c:pt>
                  <c:pt idx="5">
                    <c:v>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20D8-4716-94BE-E64A7F116B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110869359"/>
        <c:axId val="181059967"/>
      </c:barChart>
      <c:catAx>
        <c:axId val="110869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059967"/>
        <c:crosses val="autoZero"/>
        <c:auto val="1"/>
        <c:lblAlgn val="ctr"/>
        <c:lblOffset val="100"/>
        <c:noMultiLvlLbl val="0"/>
      </c:catAx>
      <c:valAx>
        <c:axId val="181059967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1086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de-DE" sz="1400" b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Inhalte in den Abiturklausuren 2016-2020</a:t>
            </a:r>
          </a:p>
          <a:p>
            <a:pPr algn="l">
              <a:defRPr sz="1400" b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de-DE" sz="1400" b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(BW, BY, NI, NW; n=20)</a:t>
            </a:r>
          </a:p>
        </c:rich>
      </c:tx>
      <c:layout>
        <c:manualLayout>
          <c:xMode val="edge"/>
          <c:yMode val="edge"/>
          <c:x val="1.891154522024536E-4"/>
          <c:y val="2.1650870339415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'Inhalte 2016-2020 '!$A$15:$A$20</c:f>
              <c:strCache>
                <c:ptCount val="6"/>
                <c:pt idx="0">
                  <c:v>Trainingslehre</c:v>
                </c:pt>
                <c:pt idx="1">
                  <c:v>Bewegungslehre</c:v>
                </c:pt>
                <c:pt idx="2">
                  <c:v>Sportbiologie</c:v>
                </c:pt>
                <c:pt idx="3">
                  <c:v>Sport und Gesellschaft</c:v>
                </c:pt>
                <c:pt idx="4">
                  <c:v>Sport und Gesundheit</c:v>
                </c:pt>
                <c:pt idx="5">
                  <c:v>Sportpsychologie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37-44C3-97A6-F4D9336BCB1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46-44A6-B2A5-5E0263858B2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46-44A6-B2A5-5E0263858B2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46-44A6-B2A5-5E0263858B2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46-44A6-B2A5-5E0263858B2E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46-44A6-B2A5-5E0263858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'Inhalte 2016-2020 '!$A$15:$A$20</c:f>
              <c:strCache>
                <c:ptCount val="6"/>
                <c:pt idx="0">
                  <c:v>Trainingslehre</c:v>
                </c:pt>
                <c:pt idx="1">
                  <c:v>Bewegungslehre</c:v>
                </c:pt>
                <c:pt idx="2">
                  <c:v>Sportbiologie</c:v>
                </c:pt>
                <c:pt idx="3">
                  <c:v>Sport und Gesellschaft</c:v>
                </c:pt>
                <c:pt idx="4">
                  <c:v>Sport und Gesundheit</c:v>
                </c:pt>
                <c:pt idx="5">
                  <c:v>Sportpsychologie</c:v>
                </c:pt>
              </c:strCache>
            </c:strRef>
          </c:cat>
          <c:val>
            <c:numRef>
              <c:f>'Inhalte 2016-2020 '!$F$15:$F$20</c:f>
              <c:numCache>
                <c:formatCode>0</c:formatCode>
                <c:ptCount val="6"/>
                <c:pt idx="0">
                  <c:v>44.805871212121211</c:v>
                </c:pt>
                <c:pt idx="1">
                  <c:v>20.065498737373737</c:v>
                </c:pt>
                <c:pt idx="2">
                  <c:v>15.266729797979798</c:v>
                </c:pt>
                <c:pt idx="3">
                  <c:v>10.349589646464645</c:v>
                </c:pt>
                <c:pt idx="4">
                  <c:v>6.874210858585859</c:v>
                </c:pt>
                <c:pt idx="5">
                  <c:v>2.6380997474747474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6-44A6-B2A5-5E0263858B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161711"/>
        <c:axId val="99163151"/>
      </c:barChart>
      <c:catAx>
        <c:axId val="99161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163151"/>
        <c:crosses val="autoZero"/>
        <c:auto val="1"/>
        <c:lblAlgn val="ctr"/>
        <c:lblOffset val="100"/>
        <c:noMultiLvlLbl val="0"/>
      </c:catAx>
      <c:valAx>
        <c:axId val="99163151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916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2</xdr:col>
      <xdr:colOff>609954</xdr:colOff>
      <xdr:row>4</xdr:row>
      <xdr:rowOff>143033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EFFFB3-63A7-4346-ADDC-BBF39D05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9550"/>
          <a:ext cx="2534004" cy="113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4</xdr:row>
      <xdr:rowOff>9525</xdr:rowOff>
    </xdr:from>
    <xdr:to>
      <xdr:col>13</xdr:col>
      <xdr:colOff>248500</xdr:colOff>
      <xdr:row>28</xdr:row>
      <xdr:rowOff>229907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AD46C6B-A927-FA60-B6E2-DF05BCA65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40375" y="962025"/>
          <a:ext cx="6087325" cy="9364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29</xdr:row>
      <xdr:rowOff>0</xdr:rowOff>
    </xdr:from>
    <xdr:to>
      <xdr:col>13</xdr:col>
      <xdr:colOff>1837425</xdr:colOff>
      <xdr:row>47</xdr:row>
      <xdr:rowOff>199575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4DE26A3-6544-4CBB-BEE6-7FB0AF11A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561974</xdr:colOff>
      <xdr:row>51</xdr:row>
      <xdr:rowOff>28573</xdr:rowOff>
    </xdr:from>
    <xdr:to>
      <xdr:col>13</xdr:col>
      <xdr:colOff>1875524</xdr:colOff>
      <xdr:row>71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F09A70B-DD2A-4E26-8FD2-22F79FFC9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2305050</xdr:colOff>
      <xdr:row>28</xdr:row>
      <xdr:rowOff>190500</xdr:rowOff>
    </xdr:from>
    <xdr:to>
      <xdr:col>21</xdr:col>
      <xdr:colOff>771525</xdr:colOff>
      <xdr:row>47</xdr:row>
      <xdr:rowOff>161925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B9346560-AED6-4348-9B96-626694E7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395286</xdr:colOff>
      <xdr:row>3</xdr:row>
      <xdr:rowOff>133350</xdr:rowOff>
    </xdr:from>
    <xdr:to>
      <xdr:col>14</xdr:col>
      <xdr:colOff>800100</xdr:colOff>
      <xdr:row>19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093B15-D6F9-4735-9583-91B5F7628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21</xdr:row>
      <xdr:rowOff>123825</xdr:rowOff>
    </xdr:from>
    <xdr:to>
      <xdr:col>15</xdr:col>
      <xdr:colOff>27675</xdr:colOff>
      <xdr:row>36</xdr:row>
      <xdr:rowOff>66225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F752A27-3713-4964-A5EB-26C8ED403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714374</xdr:colOff>
      <xdr:row>21</xdr:row>
      <xdr:rowOff>114299</xdr:rowOff>
    </xdr:from>
    <xdr:to>
      <xdr:col>22</xdr:col>
      <xdr:colOff>495299</xdr:colOff>
      <xdr:row>36</xdr:row>
      <xdr:rowOff>190499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3C0716D-E1D8-45A5-8AC2-7F83A20EA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714374</xdr:colOff>
      <xdr:row>3</xdr:row>
      <xdr:rowOff>152400</xdr:rowOff>
    </xdr:from>
    <xdr:to>
      <xdr:col>22</xdr:col>
      <xdr:colOff>476249</xdr:colOff>
      <xdr:row>19</xdr:row>
      <xdr:rowOff>190499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B83A9F3-AF5D-9B1B-4471-035DD38EA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-pc\hdrive2go\Sportunterricht\LK%20Sport\Abitur\Praxis\Abi%20Bay\notenberechnung_sportkurs_und_sportabitur_g8_version_2016_04_1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s mich!"/>
      <sheetName val="Spielsportart"/>
      <sheetName val="Gymnastik und Tanz"/>
      <sheetName val="Gerätturnen"/>
      <sheetName val="Leichtathletik"/>
      <sheetName val="Schwimmen"/>
      <sheetName val="Additu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gkassel.de/wp-content/uploads/2021/08/LA22_Ausfuehrungserlass-Sport.pdf" TargetMode="External"/><Relationship Id="rId13" Type="http://schemas.openxmlformats.org/officeDocument/2006/relationships/hyperlink" Target="https://rp.baden-wuerttemberg.de/fileadmin/RP-Internet/Stuttgart/Abteilung_7/Referat_75/Bildungswege_und_Pruefungen/Abitur/Dokumente/2023/ANL_2_Facherlass_2024_Stand_2022-07-05.pdf" TargetMode="External"/><Relationship Id="rId18" Type="http://schemas.openxmlformats.org/officeDocument/2006/relationships/hyperlink" Target="https://www.gesetze-bayern.de/Content/Document/BayVwV155123/true" TargetMode="External"/><Relationship Id="rId3" Type="http://schemas.openxmlformats.org/officeDocument/2006/relationships/hyperlink" Target="https://reismann.lspb.de/wp-content/uploads/2021/07/Notentabelle-Reismann-S21-Leichtatlethik-LK-1.pdf" TargetMode="External"/><Relationship Id="rId21" Type="http://schemas.openxmlformats.org/officeDocument/2006/relationships/hyperlink" Target="https://www.lehrplanplus.bayern.de/fachlehrplan/gymnasium/12/sport/sporttheorie" TargetMode="External"/><Relationship Id="rId7" Type="http://schemas.openxmlformats.org/officeDocument/2006/relationships/hyperlink" Target="https://www.hamburg.de/contentblob/4671954/58f2bccf169a89b205f73b4e9b219d7a/data/sport-arl-2021.pdf" TargetMode="External"/><Relationship Id="rId12" Type="http://schemas.openxmlformats.org/officeDocument/2006/relationships/hyperlink" Target="https://km.baden-wuerttemberg.de/fileadmin/redaktion/m-km/intern/PDF/Dateien/Gymnasium/Dokumente_Abitur/Abitur_2024/2022_07_15_Vorgaben_Abitur_Sport_24.pdf" TargetMode="External"/><Relationship Id="rId17" Type="http://schemas.openxmlformats.org/officeDocument/2006/relationships/hyperlink" Target="https://www.kmk.org/fileadmin/Dateien/veroeffentlichungen_beschluesse/1989/1989_12_01-EPA-Sport.pdf" TargetMode="External"/><Relationship Id="rId2" Type="http://schemas.openxmlformats.org/officeDocument/2006/relationships/hyperlink" Target="https://km.baden-wuerttemberg.de/fileadmin/redaktion/m-km/intern/PDF/Dateien/Gymnasium/Dokumente_Abitur/Dokumente_Sportabitur/20220509_SW_LA_Wertungstabellen_Abi_2024.pdf" TargetMode="External"/><Relationship Id="rId16" Type="http://schemas.openxmlformats.org/officeDocument/2006/relationships/hyperlink" Target="https://www.schulsport-nrw.de/fileadmin/user_upload/schulsportpraxis_und_fortbildung/pdf/KLP_GOSt_Sport.pdf" TargetMode="External"/><Relationship Id="rId20" Type="http://schemas.openxmlformats.org/officeDocument/2006/relationships/hyperlink" Target="https://www.gesetze-bayern.de/Content/Document/BayVV_2235_1_1_5_K_13224" TargetMode="External"/><Relationship Id="rId1" Type="http://schemas.openxmlformats.org/officeDocument/2006/relationships/hyperlink" Target="https://www.bildung.bremen.de/sixcms/media.php/13/ARI%20Sport2.pdf" TargetMode="External"/><Relationship Id="rId6" Type="http://schemas.openxmlformats.org/officeDocument/2006/relationships/hyperlink" Target="https://bildungsserver.berlin-brandenburg.de/fileadmin/bbb/unterricht/fachbriefe_berlin/sport/Fachbrief_Sport_03.pdf" TargetMode="External"/><Relationship Id="rId11" Type="http://schemas.openxmlformats.org/officeDocument/2006/relationships/hyperlink" Target="https://fachportal.lernnetz.de/files/Fachanforderungen%20und%20Leitf&#228;den/Sek.%20I_II/Fachanforderungen/Fachanforderungen_Sport_Sekundarstufen_I_II.pdf" TargetMode="External"/><Relationship Id="rId5" Type="http://schemas.openxmlformats.org/officeDocument/2006/relationships/hyperlink" Target="https://bildung.thueringen.de/fileadmin/ministerium/publikationen/gymnasiale_oberstufe.pdf" TargetMode="External"/><Relationship Id="rId15" Type="http://schemas.openxmlformats.org/officeDocument/2006/relationships/hyperlink" Target="https://gymnasium.bildung-rp.de/fileadmin/user_upload/gymnasium.bildung-rp.de/rechtsgrundlagen/Rundschreiben-AbiPrO-2023.pdf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saarland.de/SharedDocs/Downloads/DE/mbk/Lehrplaene/Lehrplaene_GOS_ab_2019_2020/Sport/APA_Sport_2019.pdf?__blob=publicationFile&amp;v=3" TargetMode="External"/><Relationship Id="rId19" Type="http://schemas.openxmlformats.org/officeDocument/2006/relationships/hyperlink" Target="https://www.gesetze-bayern.de/Content/Document/BayGSO-G5_1" TargetMode="External"/><Relationship Id="rId4" Type="http://schemas.openxmlformats.org/officeDocument/2006/relationships/hyperlink" Target="https://mb.sachsen-anhalt.de/fileadmin/Bibliothek/Landesjournal/Bildung_und_Wissenschaft/Verordnungen/Oberstufenverordnung.pdf" TargetMode="External"/><Relationship Id="rId9" Type="http://schemas.openxmlformats.org/officeDocument/2006/relationships/hyperlink" Target="https://www.corvinianum.de/files/dokumente/fachgruppen/sport/EPA%20Sport%202015.pdf" TargetMode="External"/><Relationship Id="rId14" Type="http://schemas.openxmlformats.org/officeDocument/2006/relationships/hyperlink" Target="https://bildungsserver.berlin-brandenburg.de/fileadmin/bbb/unterricht/rahmenlehrplaene/gymnasiale_oberstufe/curricula/2022/Teil_C_RLP_GOST_2022_Sport.pdf" TargetMode="External"/><Relationship Id="rId22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mk.org/fileadmin/Dateien/veroeffentlichungen_beschluesse/1989/1989_12_01-EPA-Sport.pdf" TargetMode="External"/><Relationship Id="rId2" Type="http://schemas.openxmlformats.org/officeDocument/2006/relationships/hyperlink" Target="https://www.schulsport-nrw.de/fileadmin/user_upload/schulsportpraxis_und_fortbildung/pdf/KLP_GOSt_Sport.pdf" TargetMode="External"/><Relationship Id="rId1" Type="http://schemas.openxmlformats.org/officeDocument/2006/relationships/hyperlink" Target="https://www.kmk.org/fileadmin/Dateien/veroeffentlichungen_beschluesse/1989/1989_12_01-EPA-Sport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-aufgaben.nibis.d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63EA-F3F7-40FE-89EA-CF7A0635499F}">
  <dimension ref="A1:W41"/>
  <sheetViews>
    <sheetView tabSelected="1" workbookViewId="0">
      <selection activeCell="A6" sqref="A6"/>
    </sheetView>
  </sheetViews>
  <sheetFormatPr baseColWidth="10" defaultRowHeight="15.75" x14ac:dyDescent="0.25"/>
  <cols>
    <col min="1" max="1" width="17.25" customWidth="1"/>
  </cols>
  <sheetData>
    <row r="1" spans="1:23" s="8" customFormat="1" ht="20.25" x14ac:dyDescent="0.3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4.95" customHeight="1" x14ac:dyDescent="0.25">
      <c r="A2" s="72"/>
      <c r="B2" s="73"/>
      <c r="C2" s="73"/>
      <c r="D2" s="73"/>
      <c r="E2" s="73"/>
      <c r="F2" s="73"/>
      <c r="G2" s="73"/>
      <c r="H2" s="73"/>
      <c r="I2" s="73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4.9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25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24.95" customHeight="1" x14ac:dyDescent="0.25">
      <c r="A4" s="72"/>
      <c r="B4" s="73"/>
      <c r="C4" s="73"/>
      <c r="D4" s="73"/>
      <c r="O4" s="26"/>
      <c r="P4" s="26"/>
      <c r="Q4" s="26"/>
      <c r="R4" s="26"/>
      <c r="S4" s="26"/>
      <c r="T4" s="26"/>
      <c r="U4" s="26"/>
      <c r="V4" s="26"/>
      <c r="W4" s="26"/>
    </row>
    <row r="5" spans="1:23" ht="24.9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25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s="27" customFormat="1" ht="21.95" customHeight="1" x14ac:dyDescent="0.35">
      <c r="A6" s="74" t="s">
        <v>124</v>
      </c>
      <c r="B6" s="75" t="s">
        <v>125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23" s="27" customFormat="1" ht="21.95" customHeight="1" x14ac:dyDescent="0.35">
      <c r="A7" s="74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3" s="27" customFormat="1" ht="21.95" customHeight="1" x14ac:dyDescent="0.4">
      <c r="A8" s="82" t="s">
        <v>126</v>
      </c>
      <c r="B8" s="83"/>
      <c r="C8" s="83"/>
      <c r="D8" s="83"/>
      <c r="E8" s="84"/>
      <c r="F8" s="84"/>
      <c r="G8" s="84"/>
      <c r="H8" s="84"/>
      <c r="I8" s="85"/>
      <c r="J8" s="86"/>
      <c r="K8" s="86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spans="1:23" s="27" customFormat="1" ht="24.95" customHeight="1" x14ac:dyDescent="0.35">
      <c r="A9" s="77" t="s">
        <v>127</v>
      </c>
      <c r="B9" s="28" t="s">
        <v>3</v>
      </c>
      <c r="C9" s="29" t="s">
        <v>162</v>
      </c>
      <c r="D9" s="30"/>
      <c r="E9" s="30"/>
      <c r="F9" s="30"/>
      <c r="G9" s="30"/>
      <c r="H9" s="30"/>
      <c r="I9" s="30"/>
      <c r="J9" s="31"/>
    </row>
    <row r="10" spans="1:23" s="27" customFormat="1" ht="24.95" customHeight="1" x14ac:dyDescent="0.35">
      <c r="B10" s="28"/>
      <c r="C10" s="35" t="s">
        <v>157</v>
      </c>
      <c r="D10" s="30"/>
      <c r="E10" s="30"/>
      <c r="F10" s="30"/>
      <c r="G10" s="30"/>
      <c r="H10" s="30"/>
      <c r="I10" s="30"/>
      <c r="J10" s="31"/>
    </row>
    <row r="11" spans="1:23" s="27" customFormat="1" ht="24.95" customHeight="1" x14ac:dyDescent="0.35">
      <c r="B11" s="28"/>
      <c r="C11" s="35" t="s">
        <v>158</v>
      </c>
      <c r="D11" s="30"/>
      <c r="E11" s="30"/>
      <c r="F11" s="30"/>
      <c r="G11" s="30"/>
      <c r="H11" s="30"/>
      <c r="I11" s="30"/>
      <c r="J11" s="31"/>
    </row>
    <row r="12" spans="1:23" s="27" customFormat="1" ht="24.95" customHeight="1" x14ac:dyDescent="0.35">
      <c r="A12" s="27" t="s">
        <v>128</v>
      </c>
      <c r="B12" s="28" t="s">
        <v>88</v>
      </c>
      <c r="C12" s="32" t="s">
        <v>163</v>
      </c>
      <c r="D12" s="30"/>
      <c r="E12" s="30"/>
      <c r="F12" s="30"/>
      <c r="G12" s="30"/>
      <c r="H12" s="30"/>
      <c r="I12" s="30"/>
      <c r="J12" s="31"/>
    </row>
    <row r="13" spans="1:23" s="27" customFormat="1" ht="24.95" customHeight="1" x14ac:dyDescent="0.35">
      <c r="B13" s="28"/>
      <c r="C13" s="78" t="s">
        <v>156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pans="1:23" s="27" customFormat="1" ht="24.95" customHeight="1" x14ac:dyDescent="0.35">
      <c r="B14" s="28"/>
      <c r="C14" s="79" t="s">
        <v>159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1:23" s="27" customFormat="1" ht="24.95" customHeight="1" x14ac:dyDescent="0.35">
      <c r="B15" s="28"/>
      <c r="C15" s="80" t="s">
        <v>160</v>
      </c>
      <c r="D15" s="80"/>
      <c r="E15" s="80"/>
      <c r="F15" s="80"/>
      <c r="G15" s="80"/>
      <c r="H15" s="80"/>
      <c r="J15" s="80"/>
      <c r="K15" s="80"/>
      <c r="L15" s="80"/>
      <c r="M15" s="80"/>
      <c r="N15" s="80"/>
      <c r="O15" s="80"/>
    </row>
    <row r="16" spans="1:23" s="27" customFormat="1" ht="24.95" customHeight="1" x14ac:dyDescent="0.35">
      <c r="B16" s="28"/>
      <c r="C16" s="80" t="s">
        <v>181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1:3" s="27" customFormat="1" ht="24.95" customHeight="1" x14ac:dyDescent="0.25">
      <c r="A17" s="27" t="s">
        <v>129</v>
      </c>
      <c r="B17" s="33" t="s">
        <v>130</v>
      </c>
      <c r="C17" s="32" t="s">
        <v>164</v>
      </c>
    </row>
    <row r="18" spans="1:3" s="27" customFormat="1" ht="24.95" customHeight="1" x14ac:dyDescent="0.25">
      <c r="A18" s="27" t="s">
        <v>131</v>
      </c>
      <c r="B18" s="33" t="s">
        <v>132</v>
      </c>
      <c r="C18" s="27" t="s">
        <v>165</v>
      </c>
    </row>
    <row r="19" spans="1:3" s="27" customFormat="1" ht="24.95" customHeight="1" x14ac:dyDescent="0.25">
      <c r="B19" s="33"/>
      <c r="C19" s="32" t="s">
        <v>182</v>
      </c>
    </row>
    <row r="20" spans="1:3" s="27" customFormat="1" ht="24.95" customHeight="1" x14ac:dyDescent="0.25">
      <c r="A20" s="27" t="s">
        <v>133</v>
      </c>
      <c r="B20" s="33" t="s">
        <v>134</v>
      </c>
      <c r="C20" s="32" t="s">
        <v>166</v>
      </c>
    </row>
    <row r="21" spans="1:3" s="27" customFormat="1" ht="24.95" customHeight="1" x14ac:dyDescent="0.25">
      <c r="A21" s="77" t="s">
        <v>135</v>
      </c>
      <c r="B21" s="33" t="s">
        <v>136</v>
      </c>
      <c r="C21" s="32" t="s">
        <v>167</v>
      </c>
    </row>
    <row r="22" spans="1:3" s="27" customFormat="1" ht="24.95" customHeight="1" x14ac:dyDescent="0.25">
      <c r="B22" s="33"/>
      <c r="C22" s="32" t="s">
        <v>161</v>
      </c>
    </row>
    <row r="23" spans="1:3" s="27" customFormat="1" ht="24.95" customHeight="1" x14ac:dyDescent="0.25">
      <c r="A23" s="27" t="s">
        <v>137</v>
      </c>
      <c r="B23" s="33" t="s">
        <v>138</v>
      </c>
      <c r="C23" s="29" t="s">
        <v>168</v>
      </c>
    </row>
    <row r="24" spans="1:3" s="27" customFormat="1" ht="24.95" customHeight="1" x14ac:dyDescent="0.25">
      <c r="A24" s="27" t="s">
        <v>139</v>
      </c>
      <c r="B24" s="33" t="s">
        <v>140</v>
      </c>
      <c r="C24" s="27" t="s">
        <v>165</v>
      </c>
    </row>
    <row r="25" spans="1:3" s="27" customFormat="1" ht="24.95" customHeight="1" x14ac:dyDescent="0.25">
      <c r="A25" s="27" t="s">
        <v>141</v>
      </c>
      <c r="B25" s="33" t="s">
        <v>142</v>
      </c>
      <c r="C25" s="32" t="s">
        <v>169</v>
      </c>
    </row>
    <row r="26" spans="1:3" s="27" customFormat="1" ht="24.95" customHeight="1" x14ac:dyDescent="0.25">
      <c r="A26" s="27" t="s">
        <v>143</v>
      </c>
      <c r="B26" s="33" t="s">
        <v>4</v>
      </c>
      <c r="C26" s="50" t="s">
        <v>204</v>
      </c>
    </row>
    <row r="27" spans="1:3" s="27" customFormat="1" ht="24.95" customHeight="1" x14ac:dyDescent="0.25">
      <c r="A27" s="27" t="s">
        <v>144</v>
      </c>
      <c r="B27" s="33" t="s">
        <v>145</v>
      </c>
      <c r="C27" s="32" t="s">
        <v>170</v>
      </c>
    </row>
    <row r="28" spans="1:3" s="27" customFormat="1" ht="24.95" customHeight="1" x14ac:dyDescent="0.25">
      <c r="B28" s="33" t="s">
        <v>145</v>
      </c>
      <c r="C28" s="34" t="s">
        <v>171</v>
      </c>
    </row>
    <row r="29" spans="1:3" s="27" customFormat="1" ht="24.95" customHeight="1" x14ac:dyDescent="0.25">
      <c r="B29" s="33"/>
      <c r="C29" s="36" t="s">
        <v>183</v>
      </c>
    </row>
    <row r="30" spans="1:3" s="27" customFormat="1" ht="24.95" customHeight="1" x14ac:dyDescent="0.25">
      <c r="A30" s="27" t="s">
        <v>146</v>
      </c>
      <c r="B30" s="33" t="s">
        <v>147</v>
      </c>
      <c r="C30" s="32" t="s">
        <v>172</v>
      </c>
    </row>
    <row r="31" spans="1:3" s="27" customFormat="1" ht="24.95" customHeight="1" x14ac:dyDescent="0.25">
      <c r="A31" s="27" t="s">
        <v>148</v>
      </c>
      <c r="B31" s="33" t="s">
        <v>149</v>
      </c>
      <c r="C31" s="27" t="s">
        <v>173</v>
      </c>
    </row>
    <row r="32" spans="1:3" s="27" customFormat="1" ht="24.95" customHeight="1" x14ac:dyDescent="0.25">
      <c r="A32" s="27" t="s">
        <v>150</v>
      </c>
      <c r="B32" s="33" t="s">
        <v>151</v>
      </c>
      <c r="C32" s="32" t="s">
        <v>174</v>
      </c>
    </row>
    <row r="33" spans="1:23" s="27" customFormat="1" ht="24.95" customHeight="1" x14ac:dyDescent="0.25">
      <c r="A33" s="27" t="s">
        <v>152</v>
      </c>
      <c r="B33" s="33" t="s">
        <v>153</v>
      </c>
      <c r="C33" s="32" t="s">
        <v>175</v>
      </c>
    </row>
    <row r="34" spans="1:23" s="27" customFormat="1" ht="24.95" customHeight="1" x14ac:dyDescent="0.25">
      <c r="A34" s="27" t="s">
        <v>154</v>
      </c>
      <c r="B34" s="33" t="s">
        <v>155</v>
      </c>
      <c r="C34" s="32" t="s">
        <v>176</v>
      </c>
    </row>
    <row r="35" spans="1:23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x14ac:dyDescent="0.25">
      <c r="A37">
        <v>1</v>
      </c>
      <c r="B37" s="26" t="s">
        <v>177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x14ac:dyDescent="0.25">
      <c r="B38" s="26" t="s">
        <v>178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x14ac:dyDescent="0.25">
      <c r="A39">
        <v>2</v>
      </c>
      <c r="B39" s="26" t="s">
        <v>179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x14ac:dyDescent="0.25">
      <c r="A40">
        <v>3</v>
      </c>
      <c r="B40" t="s">
        <v>180</v>
      </c>
    </row>
    <row r="41" spans="1:23" x14ac:dyDescent="0.25">
      <c r="B41" s="26"/>
    </row>
  </sheetData>
  <mergeCells count="3">
    <mergeCell ref="C13:O13"/>
    <mergeCell ref="C14:O14"/>
    <mergeCell ref="B6:N6"/>
  </mergeCells>
  <hyperlinks>
    <hyperlink ref="C20" r:id="rId1" xr:uid="{2ED5F2CE-8763-4C27-B43D-B36526A6ECE6}"/>
    <hyperlink ref="C9" r:id="rId2" xr:uid="{6A83E17C-E74A-4053-818D-19DE50CCF283}"/>
    <hyperlink ref="C27" r:id="rId3" xr:uid="{E199BA70-9AC3-49E6-99B4-8E7C9739949A}"/>
    <hyperlink ref="C32" r:id="rId4" xr:uid="{14C204DF-7C96-411C-957F-087BE2A0B15F}"/>
    <hyperlink ref="C34" r:id="rId5" xr:uid="{835ADB68-6B02-4D32-B199-BDAAE1E1D696}"/>
    <hyperlink ref="C17" r:id="rId6" xr:uid="{536ADD12-E231-4A99-89C5-42F2BAAF9C42}"/>
    <hyperlink ref="C21" r:id="rId7" xr:uid="{BEBF900D-951B-469C-A52E-2B93C9C3D4F8}"/>
    <hyperlink ref="C23" r:id="rId8" display="Ausführungserlass Sport zur Oberstufen- und Abiturverordnung (OAVO) vom 20. Juli 2009 in der jeweils geltenden Fassung und für den sportpraktischen Teil der Abiturprüfung im Fach Sport im Landesabitur 2022 und 2023 III.A.3-323.300.000-217 Erlass vom 18. Februar 2021" xr:uid="{1C5DFE4D-A1FF-4AD8-B601-CAD36F19FC4C}"/>
    <hyperlink ref="C25" r:id="rId9" xr:uid="{CD149B1F-7416-4880-903D-CD3C163B4B3B}"/>
    <hyperlink ref="C30" r:id="rId10" xr:uid="{C3AF4BE5-3580-4187-B9D5-42C92924E06D}"/>
    <hyperlink ref="C33" r:id="rId11" xr:uid="{6812F99D-C2EB-4050-A130-655602D54A1D}"/>
    <hyperlink ref="C10" r:id="rId12" xr:uid="{8150545C-9B4A-4B45-B2BD-80E8522E7709}"/>
    <hyperlink ref="C11" r:id="rId13" xr:uid="{35C37E23-7A28-4F18-B269-93EA0E89A830}"/>
    <hyperlink ref="C19" r:id="rId14" xr:uid="{7131FBF2-8925-43AF-AC54-A9A8C7E9BD77}"/>
    <hyperlink ref="C29" r:id="rId15" xr:uid="{D24D07BE-532F-4B1D-A9DD-E6476C576215}"/>
    <hyperlink ref="C26" r:id="rId16" xr:uid="{BB3BA51F-2086-44DF-A29D-E2EE042F3D4B}"/>
    <hyperlink ref="B6" r:id="rId17" xr:uid="{E5A9B163-2998-4BBA-A03C-D12EEB3D0E8E}"/>
    <hyperlink ref="C12" r:id="rId18" xr:uid="{543E3DEE-04D9-4C14-9E08-69B244B66490}"/>
    <hyperlink ref="C13:O13" r:id="rId19" display="§§ 48-52 Schulordnung für die Gymnasien in Bayern (Gymnasialschulordnung – GSO)Vom 23. Januar 2007, zuletzt geändert vom 6. April 2023 " xr:uid="{A657AF54-36EA-4440-A449-3D5E25964BF4}"/>
    <hyperlink ref="C14:O14" r:id="rId20" display="Bekanntmachung des Bayerischen Staatsministeriums für Unterricht und Kultus über die Durchführung des Sportunterrichts in den Jahrgangsstufen 12 und 13 (neunjähriges Gymnasium) vom 1. August 2022 (BayMBl. Nr. 485). " xr:uid="{EE5FC253-A0F6-4FAD-8372-71A15A95F860}"/>
    <hyperlink ref="C15" r:id="rId21" xr:uid="{2CAFEDCC-07A9-4E01-95AE-72F85C8B0ADD}"/>
  </hyperlinks>
  <pageMargins left="0.7" right="0.7" top="0.78740157499999996" bottom="0.78740157499999996" header="0.3" footer="0.3"/>
  <pageSetup paperSize="9" orientation="portrait" horizontalDpi="4294967293" r:id="rId22"/>
  <drawing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zoomScaleNormal="100" workbookViewId="0">
      <selection activeCell="E2" sqref="E2"/>
    </sheetView>
  </sheetViews>
  <sheetFormatPr baseColWidth="10" defaultRowHeight="15.75" x14ac:dyDescent="0.25"/>
  <cols>
    <col min="1" max="1" width="90.625" customWidth="1"/>
    <col min="2" max="2" width="9.625" customWidth="1"/>
    <col min="3" max="3" width="58.75" customWidth="1"/>
    <col min="5" max="5" width="46.125" customWidth="1"/>
  </cols>
  <sheetData>
    <row r="1" spans="1:13" ht="23.25" x14ac:dyDescent="0.35">
      <c r="A1" s="49" t="s">
        <v>124</v>
      </c>
      <c r="C1" s="38" t="s">
        <v>203</v>
      </c>
      <c r="E1" s="38" t="s">
        <v>206</v>
      </c>
      <c r="G1" s="70" t="s">
        <v>207</v>
      </c>
      <c r="H1" s="71"/>
      <c r="I1" s="71"/>
      <c r="J1" s="71"/>
      <c r="K1" s="71"/>
      <c r="L1" s="71"/>
      <c r="M1" s="71"/>
    </row>
    <row r="2" spans="1:13" x14ac:dyDescent="0.25">
      <c r="A2" s="69" t="s">
        <v>123</v>
      </c>
      <c r="B2" s="69"/>
      <c r="C2" s="50" t="s">
        <v>205</v>
      </c>
      <c r="D2" s="27"/>
      <c r="E2" s="62" t="s">
        <v>208</v>
      </c>
      <c r="F2" s="51"/>
      <c r="G2" s="62" t="s">
        <v>210</v>
      </c>
      <c r="H2" s="51"/>
      <c r="I2" s="51"/>
      <c r="J2" s="60"/>
    </row>
    <row r="4" spans="1:13" ht="20.25" x14ac:dyDescent="0.3">
      <c r="A4" s="8" t="s">
        <v>202</v>
      </c>
    </row>
    <row r="5" spans="1:13" ht="30" customHeight="1" x14ac:dyDescent="0.25">
      <c r="A5" s="58" t="s">
        <v>101</v>
      </c>
      <c r="C5" s="55" t="s">
        <v>58</v>
      </c>
      <c r="E5" s="59" t="s">
        <v>15</v>
      </c>
      <c r="F5" s="52"/>
    </row>
    <row r="6" spans="1:13" ht="30" customHeight="1" x14ac:dyDescent="0.25">
      <c r="A6" s="22" t="s">
        <v>103</v>
      </c>
      <c r="C6" s="56" t="s">
        <v>59</v>
      </c>
      <c r="E6" s="53" t="s">
        <v>84</v>
      </c>
    </row>
    <row r="7" spans="1:13" ht="30" customHeight="1" x14ac:dyDescent="0.25">
      <c r="A7" s="22" t="s">
        <v>104</v>
      </c>
      <c r="C7" s="56" t="s">
        <v>60</v>
      </c>
      <c r="E7" s="53" t="s">
        <v>23</v>
      </c>
    </row>
    <row r="8" spans="1:13" ht="30" customHeight="1" x14ac:dyDescent="0.25">
      <c r="A8" s="22" t="s">
        <v>105</v>
      </c>
      <c r="C8" s="56" t="s">
        <v>61</v>
      </c>
      <c r="E8" s="53" t="s">
        <v>24</v>
      </c>
    </row>
    <row r="9" spans="1:13" ht="30" customHeight="1" x14ac:dyDescent="0.25">
      <c r="A9" s="22" t="s">
        <v>106</v>
      </c>
      <c r="C9" s="56" t="s">
        <v>62</v>
      </c>
      <c r="E9" s="53" t="s">
        <v>25</v>
      </c>
    </row>
    <row r="10" spans="1:13" ht="30" customHeight="1" x14ac:dyDescent="0.25">
      <c r="A10" s="22" t="s">
        <v>107</v>
      </c>
      <c r="C10" s="57" t="s">
        <v>63</v>
      </c>
      <c r="E10" s="53" t="s">
        <v>26</v>
      </c>
    </row>
    <row r="11" spans="1:13" ht="30" customHeight="1" x14ac:dyDescent="0.25">
      <c r="A11" s="22" t="s">
        <v>108</v>
      </c>
      <c r="C11" s="56" t="s">
        <v>64</v>
      </c>
      <c r="E11" s="59" t="s">
        <v>17</v>
      </c>
    </row>
    <row r="12" spans="1:13" ht="30" customHeight="1" x14ac:dyDescent="0.25">
      <c r="A12" s="22" t="s">
        <v>109</v>
      </c>
      <c r="C12" s="56" t="s">
        <v>65</v>
      </c>
      <c r="E12" s="54" t="s">
        <v>18</v>
      </c>
    </row>
    <row r="13" spans="1:13" ht="30" customHeight="1" x14ac:dyDescent="0.25">
      <c r="A13" s="22" t="s">
        <v>110</v>
      </c>
      <c r="C13" s="57" t="s">
        <v>66</v>
      </c>
      <c r="E13" s="54" t="s">
        <v>19</v>
      </c>
    </row>
    <row r="14" spans="1:13" ht="30" customHeight="1" x14ac:dyDescent="0.25">
      <c r="A14" s="58" t="s">
        <v>102</v>
      </c>
      <c r="C14" s="56" t="s">
        <v>67</v>
      </c>
      <c r="E14" s="54" t="s">
        <v>20</v>
      </c>
    </row>
    <row r="15" spans="1:13" ht="30" customHeight="1" x14ac:dyDescent="0.25">
      <c r="A15" s="22" t="s">
        <v>111</v>
      </c>
      <c r="C15" s="56" t="s">
        <v>68</v>
      </c>
      <c r="E15" s="54" t="s">
        <v>21</v>
      </c>
    </row>
    <row r="16" spans="1:13" ht="30" customHeight="1" x14ac:dyDescent="0.25">
      <c r="A16" s="22" t="s">
        <v>112</v>
      </c>
      <c r="C16" s="57" t="s">
        <v>69</v>
      </c>
      <c r="E16" s="59" t="s">
        <v>0</v>
      </c>
    </row>
    <row r="17" spans="1:5" ht="30" customHeight="1" x14ac:dyDescent="0.25">
      <c r="A17" s="22" t="s">
        <v>113</v>
      </c>
      <c r="C17" s="56" t="s">
        <v>70</v>
      </c>
      <c r="E17" s="54" t="s">
        <v>1</v>
      </c>
    </row>
    <row r="18" spans="1:5" ht="30" customHeight="1" x14ac:dyDescent="0.25">
      <c r="A18" s="22" t="s">
        <v>114</v>
      </c>
      <c r="C18" s="56" t="s">
        <v>71</v>
      </c>
      <c r="E18" s="54" t="s">
        <v>85</v>
      </c>
    </row>
    <row r="19" spans="1:5" ht="30" customHeight="1" x14ac:dyDescent="0.25">
      <c r="A19" s="22" t="s">
        <v>115</v>
      </c>
      <c r="C19" s="56" t="s">
        <v>72</v>
      </c>
      <c r="E19" s="54" t="s">
        <v>7</v>
      </c>
    </row>
    <row r="20" spans="1:5" ht="30" customHeight="1" x14ac:dyDescent="0.25">
      <c r="A20" s="22" t="s">
        <v>121</v>
      </c>
      <c r="C20" s="56" t="s">
        <v>73</v>
      </c>
      <c r="E20" s="54" t="s">
        <v>86</v>
      </c>
    </row>
    <row r="21" spans="1:5" ht="30" customHeight="1" x14ac:dyDescent="0.25">
      <c r="A21" s="58" t="s">
        <v>122</v>
      </c>
      <c r="C21" s="57" t="s">
        <v>74</v>
      </c>
      <c r="E21" s="59" t="s">
        <v>28</v>
      </c>
    </row>
    <row r="22" spans="1:5" ht="30" customHeight="1" x14ac:dyDescent="0.25">
      <c r="A22" s="22" t="s">
        <v>116</v>
      </c>
      <c r="C22" s="56" t="s">
        <v>75</v>
      </c>
      <c r="E22" s="54" t="s">
        <v>29</v>
      </c>
    </row>
    <row r="23" spans="1:5" ht="30" customHeight="1" x14ac:dyDescent="0.25">
      <c r="A23" s="22" t="s">
        <v>117</v>
      </c>
      <c r="C23" s="56" t="s">
        <v>76</v>
      </c>
      <c r="E23" s="54" t="s">
        <v>30</v>
      </c>
    </row>
    <row r="24" spans="1:5" ht="30" customHeight="1" x14ac:dyDescent="0.25">
      <c r="A24" s="22" t="s">
        <v>118</v>
      </c>
      <c r="C24" s="56" t="s">
        <v>77</v>
      </c>
      <c r="E24" s="54" t="s">
        <v>31</v>
      </c>
    </row>
    <row r="25" spans="1:5" ht="30" customHeight="1" x14ac:dyDescent="0.25">
      <c r="A25" s="22" t="s">
        <v>119</v>
      </c>
      <c r="C25" s="56" t="s">
        <v>78</v>
      </c>
      <c r="E25" s="54" t="s">
        <v>32</v>
      </c>
    </row>
    <row r="26" spans="1:5" ht="30" customHeight="1" x14ac:dyDescent="0.25">
      <c r="A26" s="22" t="s">
        <v>120</v>
      </c>
      <c r="C26" s="57" t="s">
        <v>79</v>
      </c>
      <c r="E26" s="59" t="s">
        <v>16</v>
      </c>
    </row>
    <row r="27" spans="1:5" ht="30" customHeight="1" x14ac:dyDescent="0.25">
      <c r="C27" s="56" t="s">
        <v>80</v>
      </c>
      <c r="E27" s="54" t="s">
        <v>33</v>
      </c>
    </row>
    <row r="28" spans="1:5" ht="30" customHeight="1" x14ac:dyDescent="0.25">
      <c r="C28" s="56" t="s">
        <v>81</v>
      </c>
      <c r="E28" s="54" t="s">
        <v>34</v>
      </c>
    </row>
    <row r="29" spans="1:5" ht="30" customHeight="1" x14ac:dyDescent="0.25">
      <c r="C29" s="56" t="s">
        <v>82</v>
      </c>
      <c r="E29" s="54" t="s">
        <v>87</v>
      </c>
    </row>
    <row r="30" spans="1:5" ht="30" customHeight="1" x14ac:dyDescent="0.25">
      <c r="C30" s="56" t="s">
        <v>83</v>
      </c>
      <c r="E30" s="59" t="s">
        <v>36</v>
      </c>
    </row>
    <row r="31" spans="1:5" ht="30" customHeight="1" x14ac:dyDescent="0.25">
      <c r="E31" s="54" t="s">
        <v>37</v>
      </c>
    </row>
    <row r="32" spans="1:5" ht="30" customHeight="1" x14ac:dyDescent="0.25">
      <c r="E32" s="54" t="s">
        <v>38</v>
      </c>
    </row>
  </sheetData>
  <mergeCells count="2">
    <mergeCell ref="A2:B2"/>
    <mergeCell ref="G1:M1"/>
  </mergeCells>
  <hyperlinks>
    <hyperlink ref="A2" r:id="rId1" display="Einheitliche Prüfungsanforderungen in der Abiturprüfung Sport. Neuwied: Luchterhand. (Normwerte wie 2005)" xr:uid="{13486447-6621-4E97-9438-9E4F0B26ADE2}"/>
    <hyperlink ref="C2" r:id="rId2" xr:uid="{929AB1E6-B28B-4910-AD05-21F7A9D51E9C}"/>
    <hyperlink ref="A2:B2" r:id="rId3" display="Einheitliche Prüfungsanforderungen in der Abiturprüfung Sport. Neuwied: Luchterhand." xr:uid="{1C976B6C-6BF4-4E13-B562-9584534BBE61}"/>
  </hyperlinks>
  <pageMargins left="0.7" right="0.7" top="0.78740157499999996" bottom="0.78740157499999996" header="0.3" footer="0.3"/>
  <pageSetup paperSize="9" orientation="portrait" horizontalDpi="0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DB91-6D93-40F0-931A-D26108DE0D2F}">
  <dimension ref="A1:AC82"/>
  <sheetViews>
    <sheetView workbookViewId="0">
      <selection sqref="A1:XFD1"/>
    </sheetView>
  </sheetViews>
  <sheetFormatPr baseColWidth="10" defaultRowHeight="15.75" x14ac:dyDescent="0.25"/>
  <cols>
    <col min="1" max="1" width="27.625" customWidth="1"/>
    <col min="2" max="2" width="6" style="2" customWidth="1"/>
    <col min="3" max="3" width="5.5" style="2" customWidth="1"/>
    <col min="4" max="4" width="5.125" style="2" customWidth="1"/>
    <col min="5" max="5" width="5.375" style="2" customWidth="1"/>
    <col min="6" max="6" width="28.75" customWidth="1"/>
    <col min="7" max="7" width="6.75" style="2" customWidth="1"/>
    <col min="8" max="8" width="4.875" style="2" customWidth="1"/>
    <col min="9" max="9" width="5.375" style="2" customWidth="1"/>
    <col min="10" max="10" width="25.625" customWidth="1"/>
    <col min="11" max="11" width="6.875" style="2" customWidth="1"/>
    <col min="12" max="12" width="4.875" style="2" customWidth="1"/>
    <col min="13" max="13" width="5.625" style="2" customWidth="1"/>
    <col min="14" max="14" width="30.5" customWidth="1"/>
    <col min="15" max="15" width="5.375" style="2" customWidth="1"/>
    <col min="16" max="16" width="5.25" style="2" customWidth="1"/>
    <col min="17" max="17" width="6.625" style="2" customWidth="1"/>
    <col min="18" max="18" width="25.125" customWidth="1"/>
    <col min="19" max="19" width="5.875" customWidth="1"/>
    <col min="20" max="20" width="5.375" customWidth="1"/>
    <col min="21" max="21" width="7" customWidth="1"/>
    <col min="22" max="22" width="19" customWidth="1"/>
    <col min="23" max="23" width="5.375" customWidth="1"/>
    <col min="24" max="24" width="3.875" customWidth="1"/>
  </cols>
  <sheetData>
    <row r="1" spans="1:24" s="41" customFormat="1" ht="25.5" x14ac:dyDescent="0.35">
      <c r="A1" s="41" t="s">
        <v>216</v>
      </c>
      <c r="B1" s="90"/>
      <c r="C1" s="90"/>
      <c r="D1" s="90"/>
      <c r="E1" s="90"/>
      <c r="G1" s="90"/>
      <c r="H1" s="90"/>
      <c r="I1" s="90"/>
      <c r="K1" s="90"/>
      <c r="L1" s="90"/>
      <c r="M1" s="90"/>
      <c r="O1" s="90"/>
      <c r="P1" s="90"/>
      <c r="Q1" s="90"/>
    </row>
    <row r="4" spans="1:24" ht="20.25" x14ac:dyDescent="0.3">
      <c r="A4" s="8" t="s">
        <v>15</v>
      </c>
      <c r="B4" s="3"/>
      <c r="C4" s="3"/>
      <c r="D4" s="11"/>
      <c r="E4" s="11"/>
      <c r="F4" s="8" t="s">
        <v>17</v>
      </c>
      <c r="G4" s="3"/>
      <c r="H4" s="3"/>
      <c r="I4" s="11"/>
      <c r="J4" s="8" t="s">
        <v>0</v>
      </c>
      <c r="K4" s="9"/>
      <c r="L4" s="9"/>
      <c r="M4" s="13"/>
      <c r="N4" s="8" t="s">
        <v>28</v>
      </c>
      <c r="O4" s="3"/>
      <c r="P4" s="3"/>
      <c r="Q4" s="11"/>
      <c r="R4" s="8" t="s">
        <v>16</v>
      </c>
      <c r="S4" s="1"/>
      <c r="T4" s="1"/>
      <c r="U4" s="14"/>
      <c r="V4" s="8" t="s">
        <v>36</v>
      </c>
      <c r="W4" s="1"/>
      <c r="X4" s="1"/>
    </row>
    <row r="5" spans="1:24" ht="20.25" x14ac:dyDescent="0.3">
      <c r="D5" s="12"/>
      <c r="E5" s="12"/>
      <c r="I5" s="12"/>
      <c r="J5" s="8"/>
      <c r="K5" s="9"/>
      <c r="L5" s="9"/>
      <c r="M5" s="13"/>
      <c r="N5" s="10"/>
      <c r="Q5" s="12"/>
      <c r="R5" s="8"/>
      <c r="U5" s="15"/>
      <c r="V5" s="8"/>
    </row>
    <row r="6" spans="1:24" ht="20.25" x14ac:dyDescent="0.3">
      <c r="A6" s="7" t="s">
        <v>6</v>
      </c>
      <c r="D6" s="12"/>
      <c r="E6" s="12"/>
      <c r="F6" s="7" t="s">
        <v>6</v>
      </c>
      <c r="I6" s="12"/>
      <c r="J6" s="8" t="s">
        <v>6</v>
      </c>
      <c r="M6" s="12"/>
      <c r="N6" s="8" t="s">
        <v>6</v>
      </c>
      <c r="Q6" s="12"/>
      <c r="R6" s="8" t="s">
        <v>6</v>
      </c>
      <c r="U6" s="15"/>
      <c r="V6" s="8" t="s">
        <v>6</v>
      </c>
    </row>
    <row r="7" spans="1:24" x14ac:dyDescent="0.25">
      <c r="A7" s="1" t="s">
        <v>27</v>
      </c>
      <c r="D7" s="12"/>
      <c r="E7" s="12"/>
      <c r="F7" s="1" t="s">
        <v>18</v>
      </c>
      <c r="I7" s="12"/>
      <c r="J7" s="1" t="s">
        <v>1</v>
      </c>
      <c r="M7" s="12"/>
      <c r="N7" s="1" t="s">
        <v>29</v>
      </c>
      <c r="Q7" s="12"/>
      <c r="R7" s="1" t="s">
        <v>33</v>
      </c>
      <c r="U7" s="15"/>
      <c r="V7" s="1" t="s">
        <v>37</v>
      </c>
    </row>
    <row r="8" spans="1:24" x14ac:dyDescent="0.25">
      <c r="A8" s="4" t="s">
        <v>2</v>
      </c>
      <c r="B8" s="2">
        <v>10</v>
      </c>
      <c r="D8" s="12"/>
      <c r="E8" s="12"/>
      <c r="F8" s="4" t="s">
        <v>2</v>
      </c>
      <c r="G8" s="2">
        <v>9</v>
      </c>
      <c r="I8" s="12"/>
      <c r="J8" s="4" t="s">
        <v>2</v>
      </c>
      <c r="K8" s="2">
        <v>8</v>
      </c>
      <c r="M8" s="12"/>
      <c r="N8" s="4" t="s">
        <v>2</v>
      </c>
      <c r="O8" s="2">
        <v>2</v>
      </c>
      <c r="Q8" s="12"/>
      <c r="R8" s="4" t="s">
        <v>2</v>
      </c>
      <c r="S8" s="2">
        <v>1</v>
      </c>
      <c r="T8" s="2"/>
      <c r="U8" s="12"/>
      <c r="V8" s="4" t="s">
        <v>2</v>
      </c>
      <c r="W8" s="2">
        <v>6</v>
      </c>
      <c r="X8" s="2"/>
    </row>
    <row r="9" spans="1:24" x14ac:dyDescent="0.25">
      <c r="A9" s="4" t="s">
        <v>3</v>
      </c>
      <c r="B9" s="2">
        <v>11</v>
      </c>
      <c r="D9" s="12"/>
      <c r="E9" s="12"/>
      <c r="F9" s="4" t="s">
        <v>3</v>
      </c>
      <c r="G9" s="2">
        <v>10</v>
      </c>
      <c r="I9" s="12"/>
      <c r="J9" s="4" t="s">
        <v>3</v>
      </c>
      <c r="K9" s="2">
        <v>13</v>
      </c>
      <c r="M9" s="12"/>
      <c r="N9" s="4" t="s">
        <v>3</v>
      </c>
      <c r="O9" s="2">
        <v>0</v>
      </c>
      <c r="Q9" s="12"/>
      <c r="R9" s="4" t="s">
        <v>3</v>
      </c>
      <c r="S9" s="2">
        <v>1</v>
      </c>
      <c r="T9" s="2"/>
      <c r="U9" s="12"/>
      <c r="V9" s="4" t="s">
        <v>3</v>
      </c>
      <c r="W9" s="2">
        <v>0</v>
      </c>
      <c r="X9" s="2"/>
    </row>
    <row r="10" spans="1:24" x14ac:dyDescent="0.25">
      <c r="A10" s="4" t="s">
        <v>4</v>
      </c>
      <c r="B10" s="2">
        <v>4</v>
      </c>
      <c r="C10" s="2">
        <v>25</v>
      </c>
      <c r="D10" s="12"/>
      <c r="E10" s="12"/>
      <c r="F10" s="4" t="s">
        <v>4</v>
      </c>
      <c r="G10" s="2">
        <v>5</v>
      </c>
      <c r="H10" s="2">
        <v>24</v>
      </c>
      <c r="I10" s="12"/>
      <c r="J10" s="4" t="s">
        <v>4</v>
      </c>
      <c r="K10" s="2">
        <v>11</v>
      </c>
      <c r="L10" s="2">
        <v>32</v>
      </c>
      <c r="M10" s="12"/>
      <c r="N10" s="4" t="s">
        <v>4</v>
      </c>
      <c r="O10" s="2">
        <v>4</v>
      </c>
      <c r="P10" s="2">
        <v>6</v>
      </c>
      <c r="Q10" s="12"/>
      <c r="R10" s="4" t="s">
        <v>4</v>
      </c>
      <c r="S10" s="2">
        <v>1</v>
      </c>
      <c r="T10" s="2">
        <v>3</v>
      </c>
      <c r="U10" s="12"/>
      <c r="V10" s="4" t="s">
        <v>4</v>
      </c>
      <c r="W10" s="2">
        <v>2</v>
      </c>
      <c r="X10" s="2">
        <v>8</v>
      </c>
    </row>
    <row r="11" spans="1:24" x14ac:dyDescent="0.25">
      <c r="A11" s="1" t="s">
        <v>23</v>
      </c>
      <c r="D11" s="12"/>
      <c r="E11" s="12"/>
      <c r="F11" s="1" t="s">
        <v>19</v>
      </c>
      <c r="I11" s="12"/>
      <c r="J11" s="1" t="s">
        <v>5</v>
      </c>
      <c r="M11" s="12"/>
      <c r="N11" s="1" t="s">
        <v>30</v>
      </c>
      <c r="Q11" s="12"/>
      <c r="R11" s="1" t="s">
        <v>34</v>
      </c>
      <c r="S11" s="2"/>
      <c r="T11" s="2"/>
      <c r="U11" s="12"/>
      <c r="V11" s="1" t="s">
        <v>38</v>
      </c>
      <c r="W11" s="2"/>
      <c r="X11" s="2"/>
    </row>
    <row r="12" spans="1:24" x14ac:dyDescent="0.25">
      <c r="A12" s="4" t="s">
        <v>2</v>
      </c>
      <c r="B12" s="2">
        <v>3</v>
      </c>
      <c r="D12" s="12"/>
      <c r="E12" s="12"/>
      <c r="F12" s="4" t="s">
        <v>2</v>
      </c>
      <c r="G12" s="2">
        <v>8</v>
      </c>
      <c r="I12" s="12"/>
      <c r="J12" s="4" t="s">
        <v>2</v>
      </c>
      <c r="K12" s="2">
        <v>5</v>
      </c>
      <c r="M12" s="12"/>
      <c r="N12" s="4" t="s">
        <v>2</v>
      </c>
      <c r="O12" s="2">
        <v>5</v>
      </c>
      <c r="Q12" s="12"/>
      <c r="R12" s="4" t="s">
        <v>2</v>
      </c>
      <c r="S12" s="2">
        <v>0</v>
      </c>
      <c r="T12" s="2"/>
      <c r="U12" s="12"/>
      <c r="V12" s="4" t="s">
        <v>2</v>
      </c>
      <c r="W12" s="2">
        <v>2</v>
      </c>
      <c r="X12" s="2"/>
    </row>
    <row r="13" spans="1:24" x14ac:dyDescent="0.25">
      <c r="A13" s="4" t="s">
        <v>3</v>
      </c>
      <c r="B13" s="2">
        <v>0</v>
      </c>
      <c r="D13" s="12"/>
      <c r="E13" s="12"/>
      <c r="F13" s="4" t="s">
        <v>3</v>
      </c>
      <c r="G13" s="2">
        <v>14</v>
      </c>
      <c r="I13" s="12"/>
      <c r="J13" s="4" t="s">
        <v>3</v>
      </c>
      <c r="K13" s="2">
        <v>5</v>
      </c>
      <c r="M13" s="12"/>
      <c r="N13" s="4" t="s">
        <v>3</v>
      </c>
      <c r="O13" s="2">
        <v>3</v>
      </c>
      <c r="Q13" s="12"/>
      <c r="R13" s="4" t="s">
        <v>3</v>
      </c>
      <c r="S13" s="2">
        <v>1</v>
      </c>
      <c r="T13" s="2"/>
      <c r="U13" s="12"/>
      <c r="V13" s="4" t="s">
        <v>3</v>
      </c>
      <c r="W13" s="2">
        <v>0</v>
      </c>
      <c r="X13" s="2"/>
    </row>
    <row r="14" spans="1:24" x14ac:dyDescent="0.25">
      <c r="A14" s="4" t="s">
        <v>4</v>
      </c>
      <c r="B14" s="2">
        <v>2</v>
      </c>
      <c r="C14" s="2">
        <v>5</v>
      </c>
      <c r="D14" s="12"/>
      <c r="E14" s="12"/>
      <c r="F14" s="4" t="s">
        <v>4</v>
      </c>
      <c r="G14" s="2">
        <v>4</v>
      </c>
      <c r="H14" s="2">
        <v>26</v>
      </c>
      <c r="I14" s="12"/>
      <c r="J14" s="4" t="s">
        <v>4</v>
      </c>
      <c r="K14" s="2">
        <v>3</v>
      </c>
      <c r="L14" s="2">
        <v>13</v>
      </c>
      <c r="M14" s="12"/>
      <c r="N14" s="4" t="s">
        <v>4</v>
      </c>
      <c r="O14" s="2">
        <v>4</v>
      </c>
      <c r="P14" s="2">
        <v>12</v>
      </c>
      <c r="Q14" s="12"/>
      <c r="R14" s="4" t="s">
        <v>4</v>
      </c>
      <c r="S14" s="2">
        <v>5</v>
      </c>
      <c r="T14" s="2">
        <v>6</v>
      </c>
      <c r="U14" s="12"/>
      <c r="V14" s="4" t="s">
        <v>4</v>
      </c>
      <c r="W14" s="2">
        <v>0</v>
      </c>
      <c r="X14" s="2">
        <v>2</v>
      </c>
    </row>
    <row r="15" spans="1:24" x14ac:dyDescent="0.25">
      <c r="A15" s="5" t="s">
        <v>24</v>
      </c>
      <c r="D15" s="12"/>
      <c r="E15" s="12"/>
      <c r="F15" s="5" t="s">
        <v>20</v>
      </c>
      <c r="I15" s="12"/>
      <c r="J15" s="5" t="s">
        <v>7</v>
      </c>
      <c r="M15" s="12"/>
      <c r="N15" s="5" t="s">
        <v>31</v>
      </c>
      <c r="Q15" s="12"/>
      <c r="R15" s="5" t="s">
        <v>35</v>
      </c>
      <c r="S15" s="2"/>
      <c r="T15" s="2"/>
      <c r="U15" s="12"/>
      <c r="V15" s="5" t="s">
        <v>22</v>
      </c>
      <c r="W15" s="2"/>
      <c r="X15" s="2"/>
    </row>
    <row r="16" spans="1:24" x14ac:dyDescent="0.25">
      <c r="A16" s="4" t="s">
        <v>2</v>
      </c>
      <c r="B16" s="2">
        <v>4</v>
      </c>
      <c r="D16" s="12"/>
      <c r="E16" s="12"/>
      <c r="F16" s="4" t="s">
        <v>2</v>
      </c>
      <c r="G16" s="2">
        <v>2</v>
      </c>
      <c r="I16" s="12"/>
      <c r="J16" s="4" t="s">
        <v>2</v>
      </c>
      <c r="K16" s="2">
        <v>4</v>
      </c>
      <c r="M16" s="12"/>
      <c r="N16" s="4" t="s">
        <v>2</v>
      </c>
      <c r="O16" s="2">
        <v>5</v>
      </c>
      <c r="Q16" s="12"/>
      <c r="R16" s="4" t="s">
        <v>2</v>
      </c>
      <c r="S16" s="2">
        <v>1</v>
      </c>
      <c r="T16" s="2"/>
      <c r="U16" s="12"/>
      <c r="V16" s="4" t="s">
        <v>2</v>
      </c>
      <c r="W16" s="2">
        <v>3</v>
      </c>
      <c r="X16" s="2"/>
    </row>
    <row r="17" spans="1:24" x14ac:dyDescent="0.25">
      <c r="A17" s="4" t="s">
        <v>3</v>
      </c>
      <c r="B17" s="2">
        <v>5</v>
      </c>
      <c r="D17" s="12"/>
      <c r="E17" s="12"/>
      <c r="F17" s="4" t="s">
        <v>3</v>
      </c>
      <c r="G17" s="2">
        <v>1</v>
      </c>
      <c r="I17" s="12"/>
      <c r="J17" s="4" t="s">
        <v>3</v>
      </c>
      <c r="K17" s="2">
        <v>7</v>
      </c>
      <c r="M17" s="12"/>
      <c r="N17" s="4" t="s">
        <v>3</v>
      </c>
      <c r="O17" s="2">
        <v>1</v>
      </c>
      <c r="Q17" s="12"/>
      <c r="R17" s="4" t="s">
        <v>3</v>
      </c>
      <c r="S17" s="2">
        <v>0</v>
      </c>
      <c r="T17" s="2"/>
      <c r="U17" s="12"/>
      <c r="V17" s="4" t="s">
        <v>3</v>
      </c>
      <c r="W17" s="2">
        <v>0</v>
      </c>
      <c r="X17" s="2"/>
    </row>
    <row r="18" spans="1:24" x14ac:dyDescent="0.25">
      <c r="A18" s="4" t="s">
        <v>4</v>
      </c>
      <c r="B18" s="2">
        <v>2</v>
      </c>
      <c r="C18" s="2">
        <v>11</v>
      </c>
      <c r="D18" s="12"/>
      <c r="E18" s="12"/>
      <c r="F18" s="4" t="s">
        <v>4</v>
      </c>
      <c r="G18" s="2">
        <v>4</v>
      </c>
      <c r="H18" s="2">
        <v>7</v>
      </c>
      <c r="I18" s="12"/>
      <c r="J18" s="4" t="s">
        <v>4</v>
      </c>
      <c r="K18" s="2">
        <v>3</v>
      </c>
      <c r="L18" s="2">
        <v>14</v>
      </c>
      <c r="M18" s="12"/>
      <c r="N18" s="4" t="s">
        <v>4</v>
      </c>
      <c r="O18" s="2">
        <v>0</v>
      </c>
      <c r="P18" s="2">
        <v>6</v>
      </c>
      <c r="Q18" s="12"/>
      <c r="R18" s="4" t="s">
        <v>4</v>
      </c>
      <c r="S18" s="2">
        <v>2</v>
      </c>
      <c r="T18" s="2">
        <v>3</v>
      </c>
      <c r="U18" s="12"/>
      <c r="V18" s="4" t="s">
        <v>4</v>
      </c>
      <c r="W18" s="2">
        <v>0</v>
      </c>
      <c r="X18" s="2">
        <v>3</v>
      </c>
    </row>
    <row r="19" spans="1:24" x14ac:dyDescent="0.25">
      <c r="A19" s="5" t="s">
        <v>25</v>
      </c>
      <c r="D19" s="12"/>
      <c r="E19" s="12"/>
      <c r="F19" s="5" t="s">
        <v>21</v>
      </c>
      <c r="I19" s="12"/>
      <c r="J19" s="5" t="s">
        <v>215</v>
      </c>
      <c r="M19" s="12"/>
      <c r="N19" s="5" t="s">
        <v>32</v>
      </c>
      <c r="Q19" s="12"/>
      <c r="U19" s="15"/>
    </row>
    <row r="20" spans="1:24" x14ac:dyDescent="0.25">
      <c r="A20" s="4" t="s">
        <v>2</v>
      </c>
      <c r="B20" s="2">
        <v>5</v>
      </c>
      <c r="D20" s="12"/>
      <c r="E20" s="12"/>
      <c r="F20" s="4" t="s">
        <v>2</v>
      </c>
      <c r="G20" s="2">
        <v>2</v>
      </c>
      <c r="I20" s="12"/>
      <c r="J20" s="4" t="s">
        <v>2</v>
      </c>
      <c r="K20" s="2">
        <v>23</v>
      </c>
      <c r="M20" s="12"/>
      <c r="N20" s="4" t="s">
        <v>2</v>
      </c>
      <c r="O20" s="2">
        <v>4</v>
      </c>
      <c r="Q20" s="12"/>
      <c r="U20" s="15"/>
    </row>
    <row r="21" spans="1:24" x14ac:dyDescent="0.25">
      <c r="A21" s="4" t="s">
        <v>3</v>
      </c>
      <c r="B21" s="2">
        <v>12</v>
      </c>
      <c r="D21" s="12"/>
      <c r="E21" s="12"/>
      <c r="F21" s="4" t="s">
        <v>3</v>
      </c>
      <c r="G21" s="2">
        <v>0</v>
      </c>
      <c r="I21" s="12"/>
      <c r="J21" s="4" t="s">
        <v>3</v>
      </c>
      <c r="K21" s="2">
        <v>33</v>
      </c>
      <c r="M21" s="12"/>
      <c r="N21" s="4" t="s">
        <v>3</v>
      </c>
      <c r="O21" s="2">
        <v>0</v>
      </c>
      <c r="Q21" s="12"/>
      <c r="U21" s="15"/>
    </row>
    <row r="22" spans="1:24" x14ac:dyDescent="0.25">
      <c r="A22" s="4" t="s">
        <v>4</v>
      </c>
      <c r="B22" s="2">
        <v>4</v>
      </c>
      <c r="C22" s="2">
        <v>21</v>
      </c>
      <c r="D22" s="12"/>
      <c r="E22" s="12"/>
      <c r="F22" s="4" t="s">
        <v>4</v>
      </c>
      <c r="G22" s="2">
        <v>0</v>
      </c>
      <c r="H22" s="2">
        <v>2</v>
      </c>
      <c r="I22" s="12"/>
      <c r="J22" s="4" t="s">
        <v>4</v>
      </c>
      <c r="K22" s="2">
        <v>16</v>
      </c>
      <c r="L22" s="2">
        <v>72</v>
      </c>
      <c r="M22" s="12"/>
      <c r="N22" s="4" t="s">
        <v>4</v>
      </c>
      <c r="O22" s="2">
        <v>7</v>
      </c>
      <c r="P22" s="2">
        <v>11</v>
      </c>
      <c r="Q22" s="12"/>
      <c r="U22" s="15"/>
    </row>
    <row r="23" spans="1:24" x14ac:dyDescent="0.25">
      <c r="A23" s="5" t="s">
        <v>26</v>
      </c>
      <c r="D23" s="12"/>
      <c r="E23" s="12"/>
      <c r="I23" s="12"/>
      <c r="M23" s="12"/>
      <c r="Q23" s="12"/>
      <c r="U23" s="15"/>
    </row>
    <row r="24" spans="1:24" x14ac:dyDescent="0.25">
      <c r="A24" s="4" t="s">
        <v>2</v>
      </c>
      <c r="B24" s="2">
        <v>2</v>
      </c>
      <c r="D24" s="12"/>
      <c r="E24" s="12"/>
      <c r="I24" s="12"/>
      <c r="M24" s="12"/>
      <c r="Q24" s="12"/>
      <c r="U24" s="15"/>
    </row>
    <row r="25" spans="1:24" x14ac:dyDescent="0.25">
      <c r="A25" s="4" t="s">
        <v>3</v>
      </c>
      <c r="B25" s="2">
        <v>0</v>
      </c>
      <c r="D25" s="12"/>
      <c r="E25" s="12"/>
      <c r="I25" s="12"/>
      <c r="M25" s="12"/>
      <c r="Q25" s="12"/>
      <c r="U25" s="15"/>
    </row>
    <row r="26" spans="1:24" x14ac:dyDescent="0.25">
      <c r="A26" s="4" t="s">
        <v>4</v>
      </c>
      <c r="B26" s="2">
        <v>0</v>
      </c>
      <c r="C26" s="2">
        <v>2</v>
      </c>
      <c r="D26" s="12"/>
      <c r="E26" s="12"/>
      <c r="I26" s="12"/>
      <c r="M26" s="12"/>
      <c r="Q26" s="12"/>
      <c r="U26" s="15"/>
    </row>
    <row r="29" spans="1:24" x14ac:dyDescent="0.25">
      <c r="I29"/>
      <c r="K29"/>
      <c r="L29"/>
      <c r="M29"/>
      <c r="O29"/>
      <c r="P29"/>
      <c r="Q29"/>
    </row>
    <row r="30" spans="1:24" ht="20.100000000000001" customHeight="1" x14ac:dyDescent="0.3">
      <c r="A30" s="37" t="s">
        <v>197</v>
      </c>
      <c r="B30" s="17" t="s">
        <v>88</v>
      </c>
      <c r="C30" s="17" t="s">
        <v>3</v>
      </c>
      <c r="D30" s="17" t="s">
        <v>89</v>
      </c>
      <c r="E30" s="17" t="s">
        <v>195</v>
      </c>
      <c r="I30"/>
      <c r="K30"/>
      <c r="L30"/>
      <c r="M30"/>
      <c r="O30"/>
      <c r="P30"/>
      <c r="Q30"/>
    </row>
    <row r="31" spans="1:24" ht="20.100000000000001" customHeight="1" x14ac:dyDescent="0.25">
      <c r="A31" s="45" t="s">
        <v>15</v>
      </c>
      <c r="B31" s="19">
        <v>24</v>
      </c>
      <c r="C31" s="19">
        <v>28</v>
      </c>
      <c r="D31" s="19">
        <v>12</v>
      </c>
      <c r="E31" s="19">
        <v>64</v>
      </c>
      <c r="I31"/>
      <c r="K31"/>
      <c r="L31"/>
      <c r="M31"/>
      <c r="O31"/>
      <c r="P31"/>
      <c r="Q31"/>
    </row>
    <row r="32" spans="1:24" ht="20.100000000000001" customHeight="1" x14ac:dyDescent="0.25">
      <c r="A32" s="45" t="s">
        <v>17</v>
      </c>
      <c r="B32" s="19">
        <v>21</v>
      </c>
      <c r="C32" s="19">
        <v>25</v>
      </c>
      <c r="D32" s="19">
        <v>13</v>
      </c>
      <c r="E32" s="19">
        <v>59</v>
      </c>
      <c r="I32"/>
      <c r="K32"/>
      <c r="L32"/>
      <c r="M32"/>
      <c r="O32"/>
      <c r="P32"/>
      <c r="Q32"/>
    </row>
    <row r="33" spans="1:17" ht="20.100000000000001" customHeight="1" x14ac:dyDescent="0.25">
      <c r="A33" s="45" t="s">
        <v>0</v>
      </c>
      <c r="B33" s="19">
        <v>40</v>
      </c>
      <c r="C33" s="19">
        <v>58</v>
      </c>
      <c r="D33" s="19">
        <v>33</v>
      </c>
      <c r="E33" s="19">
        <v>131</v>
      </c>
      <c r="I33"/>
      <c r="K33"/>
      <c r="L33"/>
      <c r="M33"/>
      <c r="O33"/>
      <c r="P33"/>
      <c r="Q33"/>
    </row>
    <row r="34" spans="1:17" ht="20.100000000000001" customHeight="1" x14ac:dyDescent="0.25">
      <c r="A34" s="45" t="s">
        <v>28</v>
      </c>
      <c r="B34" s="19">
        <v>16</v>
      </c>
      <c r="C34" s="19">
        <v>4</v>
      </c>
      <c r="D34" s="19">
        <v>15</v>
      </c>
      <c r="E34" s="19">
        <v>35</v>
      </c>
      <c r="I34"/>
      <c r="K34"/>
      <c r="L34"/>
      <c r="M34"/>
      <c r="O34"/>
      <c r="P34"/>
      <c r="Q34"/>
    </row>
    <row r="35" spans="1:17" ht="20.100000000000001" customHeight="1" x14ac:dyDescent="0.25">
      <c r="A35" s="45" t="s">
        <v>16</v>
      </c>
      <c r="B35" s="19">
        <v>2</v>
      </c>
      <c r="C35" s="19">
        <v>2</v>
      </c>
      <c r="D35" s="19">
        <v>8</v>
      </c>
      <c r="E35" s="19">
        <v>12</v>
      </c>
      <c r="I35"/>
      <c r="K35"/>
      <c r="L35"/>
      <c r="M35"/>
      <c r="O35"/>
      <c r="P35"/>
      <c r="Q35"/>
    </row>
    <row r="36" spans="1:17" ht="20.100000000000001" customHeight="1" x14ac:dyDescent="0.25">
      <c r="A36" s="45" t="s">
        <v>36</v>
      </c>
      <c r="B36" s="19">
        <v>11</v>
      </c>
      <c r="C36" s="19">
        <v>0</v>
      </c>
      <c r="D36" s="19">
        <v>2</v>
      </c>
      <c r="E36" s="19">
        <v>13</v>
      </c>
      <c r="I36"/>
      <c r="K36"/>
      <c r="L36"/>
      <c r="M36"/>
      <c r="O36"/>
      <c r="P36"/>
      <c r="Q36"/>
    </row>
    <row r="37" spans="1:17" ht="20.100000000000001" customHeight="1" x14ac:dyDescent="0.3">
      <c r="A37" s="93" t="s">
        <v>195</v>
      </c>
      <c r="B37" s="9">
        <v>114</v>
      </c>
      <c r="C37" s="9">
        <v>117</v>
      </c>
      <c r="D37" s="9">
        <v>83</v>
      </c>
      <c r="E37" s="9">
        <v>314</v>
      </c>
      <c r="I37"/>
      <c r="K37"/>
      <c r="L37"/>
      <c r="M37"/>
      <c r="O37"/>
      <c r="P37"/>
      <c r="Q37"/>
    </row>
    <row r="38" spans="1:17" ht="20.100000000000001" customHeight="1" x14ac:dyDescent="0.25">
      <c r="B38"/>
      <c r="C38"/>
      <c r="D38"/>
      <c r="E38"/>
      <c r="I38"/>
      <c r="K38"/>
      <c r="L38"/>
      <c r="M38"/>
      <c r="O38"/>
      <c r="P38"/>
      <c r="Q38"/>
    </row>
    <row r="39" spans="1:17" ht="20.100000000000001" customHeight="1" x14ac:dyDescent="0.3">
      <c r="A39" s="37" t="s">
        <v>201</v>
      </c>
      <c r="B39" s="17" t="s">
        <v>3</v>
      </c>
      <c r="C39" s="17" t="s">
        <v>88</v>
      </c>
      <c r="D39" s="17" t="s">
        <v>89</v>
      </c>
      <c r="E39" s="17" t="s">
        <v>200</v>
      </c>
      <c r="I39"/>
      <c r="K39"/>
      <c r="L39"/>
      <c r="M39"/>
      <c r="O39"/>
      <c r="P39"/>
      <c r="Q39"/>
    </row>
    <row r="40" spans="1:17" ht="20.100000000000001" customHeight="1" x14ac:dyDescent="0.25">
      <c r="A40" s="45" t="s">
        <v>100</v>
      </c>
      <c r="B40" s="20">
        <v>49.572649572649574</v>
      </c>
      <c r="C40" s="20">
        <v>35.087719298245609</v>
      </c>
      <c r="D40" s="20">
        <v>39.75903614457831</v>
      </c>
      <c r="E40" s="20">
        <v>41.719745222929902</v>
      </c>
      <c r="I40"/>
      <c r="K40"/>
      <c r="L40"/>
      <c r="M40"/>
      <c r="O40"/>
      <c r="P40"/>
      <c r="Q40"/>
    </row>
    <row r="41" spans="1:17" ht="20.100000000000001" customHeight="1" x14ac:dyDescent="0.25">
      <c r="A41" s="45" t="s">
        <v>15</v>
      </c>
      <c r="B41" s="20">
        <v>23.931623931623932</v>
      </c>
      <c r="C41" s="20">
        <v>21.052631578947366</v>
      </c>
      <c r="D41" s="20">
        <v>14.457831325301203</v>
      </c>
      <c r="E41" s="20">
        <v>20.382165605095544</v>
      </c>
      <c r="I41"/>
      <c r="K41"/>
      <c r="L41"/>
      <c r="M41"/>
      <c r="O41"/>
      <c r="P41"/>
      <c r="Q41"/>
    </row>
    <row r="42" spans="1:17" ht="20.100000000000001" customHeight="1" x14ac:dyDescent="0.25">
      <c r="A42" s="45" t="s">
        <v>17</v>
      </c>
      <c r="B42" s="20">
        <v>21.367521367521366</v>
      </c>
      <c r="C42" s="20">
        <v>18.421052631578945</v>
      </c>
      <c r="D42" s="20">
        <v>15.66265060240964</v>
      </c>
      <c r="E42" s="20">
        <v>18.789808917197455</v>
      </c>
      <c r="I42"/>
      <c r="K42"/>
      <c r="L42"/>
      <c r="M42"/>
      <c r="O42"/>
      <c r="P42"/>
      <c r="Q42"/>
    </row>
    <row r="43" spans="1:17" ht="20.100000000000001" customHeight="1" x14ac:dyDescent="0.25">
      <c r="A43" s="45" t="s">
        <v>28</v>
      </c>
      <c r="B43" s="20">
        <v>3.4188034188034191</v>
      </c>
      <c r="C43" s="20">
        <v>14.035087719298245</v>
      </c>
      <c r="D43" s="20">
        <v>18.072289156626507</v>
      </c>
      <c r="E43" s="20">
        <v>11.146496815286625</v>
      </c>
      <c r="I43"/>
      <c r="K43"/>
      <c r="L43"/>
      <c r="M43"/>
      <c r="O43"/>
      <c r="P43"/>
      <c r="Q43"/>
    </row>
    <row r="44" spans="1:17" ht="20.100000000000001" customHeight="1" x14ac:dyDescent="0.25">
      <c r="A44" s="45" t="s">
        <v>16</v>
      </c>
      <c r="B44" s="20">
        <v>1.7094017094017095</v>
      </c>
      <c r="C44" s="20">
        <v>1.7543859649122806</v>
      </c>
      <c r="D44" s="20">
        <v>9.6385542168674707</v>
      </c>
      <c r="E44" s="20">
        <v>3.8216560509554141</v>
      </c>
      <c r="I44"/>
      <c r="K44"/>
      <c r="L44"/>
      <c r="M44"/>
      <c r="O44"/>
      <c r="P44"/>
      <c r="Q44"/>
    </row>
    <row r="45" spans="1:17" ht="20.100000000000001" customHeight="1" x14ac:dyDescent="0.25">
      <c r="A45" s="45" t="s">
        <v>36</v>
      </c>
      <c r="B45" s="20">
        <v>0</v>
      </c>
      <c r="C45" s="20">
        <v>9.6491228070175428</v>
      </c>
      <c r="D45" s="20">
        <v>2.4096385542168677</v>
      </c>
      <c r="E45" s="20">
        <v>4.1401273885350314</v>
      </c>
      <c r="I45"/>
      <c r="K45"/>
      <c r="L45"/>
      <c r="M45"/>
      <c r="O45"/>
      <c r="P45"/>
      <c r="Q45"/>
    </row>
    <row r="46" spans="1:17" x14ac:dyDescent="0.25">
      <c r="F46" s="21"/>
      <c r="I46"/>
      <c r="K46"/>
      <c r="L46"/>
      <c r="M46"/>
      <c r="O46"/>
      <c r="P46"/>
      <c r="Q46"/>
    </row>
    <row r="47" spans="1:17" x14ac:dyDescent="0.25">
      <c r="I47"/>
      <c r="K47"/>
      <c r="L47"/>
      <c r="M47"/>
      <c r="O47"/>
      <c r="P47"/>
      <c r="Q47"/>
    </row>
    <row r="48" spans="1:17" x14ac:dyDescent="0.25">
      <c r="I48"/>
      <c r="K48"/>
      <c r="L48"/>
      <c r="M48"/>
      <c r="O48"/>
      <c r="P48"/>
      <c r="Q48"/>
    </row>
    <row r="49" spans="1:17" x14ac:dyDescent="0.25">
      <c r="I49"/>
      <c r="K49"/>
      <c r="L49"/>
      <c r="M49"/>
      <c r="O49"/>
      <c r="P49"/>
      <c r="Q49"/>
    </row>
    <row r="50" spans="1:17" x14ac:dyDescent="0.25">
      <c r="I50"/>
      <c r="K50"/>
      <c r="L50"/>
      <c r="M50"/>
      <c r="O50"/>
      <c r="P50"/>
      <c r="Q50"/>
    </row>
    <row r="51" spans="1:17" x14ac:dyDescent="0.25">
      <c r="I51"/>
      <c r="K51"/>
      <c r="L51"/>
      <c r="M51"/>
      <c r="O51"/>
      <c r="P51"/>
      <c r="Q51"/>
    </row>
    <row r="52" spans="1:17" ht="20.25" x14ac:dyDescent="0.3">
      <c r="A52" s="46" t="s">
        <v>199</v>
      </c>
      <c r="B52" s="47" t="s">
        <v>88</v>
      </c>
      <c r="C52" s="47" t="s">
        <v>3</v>
      </c>
      <c r="D52" s="47" t="s">
        <v>4</v>
      </c>
      <c r="E52" s="47" t="s">
        <v>195</v>
      </c>
      <c r="G52"/>
    </row>
    <row r="53" spans="1:17" x14ac:dyDescent="0.25">
      <c r="A53" s="48" t="s">
        <v>90</v>
      </c>
      <c r="B53" s="19">
        <v>8</v>
      </c>
      <c r="C53" s="19">
        <v>8</v>
      </c>
      <c r="D53" s="19">
        <v>4</v>
      </c>
      <c r="E53" s="19">
        <f t="shared" ref="E53:E71" si="0">SUM(B53:D53)</f>
        <v>20</v>
      </c>
      <c r="G53"/>
    </row>
    <row r="54" spans="1:17" x14ac:dyDescent="0.25">
      <c r="A54" s="48" t="s">
        <v>91</v>
      </c>
      <c r="B54" s="19">
        <v>4</v>
      </c>
      <c r="C54" s="19">
        <v>3</v>
      </c>
      <c r="D54" s="19">
        <v>2</v>
      </c>
      <c r="E54" s="19">
        <f t="shared" si="0"/>
        <v>9</v>
      </c>
      <c r="G54"/>
    </row>
    <row r="55" spans="1:17" x14ac:dyDescent="0.25">
      <c r="A55" s="48" t="s">
        <v>92</v>
      </c>
      <c r="B55" s="19">
        <v>4</v>
      </c>
      <c r="C55" s="19">
        <v>2</v>
      </c>
      <c r="D55" s="19">
        <v>1</v>
      </c>
      <c r="E55" s="19">
        <f t="shared" si="0"/>
        <v>7</v>
      </c>
      <c r="G55"/>
    </row>
    <row r="56" spans="1:17" x14ac:dyDescent="0.25">
      <c r="A56" s="48" t="s">
        <v>93</v>
      </c>
      <c r="B56" s="19">
        <v>1</v>
      </c>
      <c r="C56" s="19">
        <v>5</v>
      </c>
      <c r="D56" s="19">
        <v>1</v>
      </c>
      <c r="E56" s="19">
        <f t="shared" si="0"/>
        <v>7</v>
      </c>
      <c r="G56"/>
    </row>
    <row r="57" spans="1:17" x14ac:dyDescent="0.25">
      <c r="A57" s="48" t="s">
        <v>94</v>
      </c>
      <c r="B57" s="19">
        <v>4</v>
      </c>
      <c r="C57" s="19">
        <v>1</v>
      </c>
      <c r="D57" s="19">
        <v>0</v>
      </c>
      <c r="E57" s="19">
        <f t="shared" si="0"/>
        <v>5</v>
      </c>
      <c r="G57"/>
    </row>
    <row r="58" spans="1:17" x14ac:dyDescent="0.25">
      <c r="A58" s="48" t="s">
        <v>95</v>
      </c>
      <c r="B58" s="19">
        <v>2</v>
      </c>
      <c r="C58" s="19">
        <v>3</v>
      </c>
      <c r="D58" s="19">
        <v>0</v>
      </c>
      <c r="E58" s="19">
        <f t="shared" si="0"/>
        <v>5</v>
      </c>
      <c r="G58"/>
    </row>
    <row r="59" spans="1:17" x14ac:dyDescent="0.25">
      <c r="A59" s="48" t="s">
        <v>96</v>
      </c>
      <c r="B59" s="19">
        <v>2</v>
      </c>
      <c r="C59" s="19">
        <v>2</v>
      </c>
      <c r="D59" s="19">
        <v>1</v>
      </c>
      <c r="E59" s="19">
        <f t="shared" si="0"/>
        <v>5</v>
      </c>
      <c r="G59"/>
    </row>
    <row r="60" spans="1:17" x14ac:dyDescent="0.25">
      <c r="A60" s="48" t="s">
        <v>97</v>
      </c>
      <c r="B60" s="19">
        <v>2</v>
      </c>
      <c r="C60" s="19">
        <v>2</v>
      </c>
      <c r="D60" s="19">
        <v>0</v>
      </c>
      <c r="E60" s="19">
        <f t="shared" si="0"/>
        <v>4</v>
      </c>
      <c r="G60"/>
    </row>
    <row r="61" spans="1:17" x14ac:dyDescent="0.25">
      <c r="A61" s="48" t="s">
        <v>98</v>
      </c>
      <c r="B61" s="19">
        <v>2</v>
      </c>
      <c r="C61" s="19">
        <v>1</v>
      </c>
      <c r="D61" s="19">
        <v>1</v>
      </c>
      <c r="E61" s="19">
        <f t="shared" si="0"/>
        <v>4</v>
      </c>
      <c r="G61"/>
    </row>
    <row r="62" spans="1:17" x14ac:dyDescent="0.25">
      <c r="A62" s="48" t="s">
        <v>99</v>
      </c>
      <c r="B62" s="19">
        <v>1</v>
      </c>
      <c r="C62" s="19">
        <v>2</v>
      </c>
      <c r="D62" s="19">
        <v>1</v>
      </c>
      <c r="E62" s="19">
        <f t="shared" si="0"/>
        <v>4</v>
      </c>
      <c r="G62"/>
    </row>
    <row r="63" spans="1:17" x14ac:dyDescent="0.25">
      <c r="A63" s="48" t="s">
        <v>46</v>
      </c>
      <c r="B63" s="19">
        <v>1</v>
      </c>
      <c r="C63" s="19">
        <v>1</v>
      </c>
      <c r="D63" s="19">
        <v>1</v>
      </c>
      <c r="E63" s="19">
        <f t="shared" si="0"/>
        <v>3</v>
      </c>
      <c r="G63"/>
    </row>
    <row r="64" spans="1:17" x14ac:dyDescent="0.25">
      <c r="A64" s="48" t="s">
        <v>49</v>
      </c>
      <c r="B64" s="19">
        <v>1</v>
      </c>
      <c r="C64" s="19">
        <v>1</v>
      </c>
      <c r="D64" s="19">
        <v>1</v>
      </c>
      <c r="E64" s="19">
        <f t="shared" si="0"/>
        <v>3</v>
      </c>
      <c r="G64"/>
    </row>
    <row r="65" spans="1:17" x14ac:dyDescent="0.25">
      <c r="A65" s="48" t="s">
        <v>53</v>
      </c>
      <c r="B65" s="19">
        <v>1</v>
      </c>
      <c r="C65" s="19">
        <v>1</v>
      </c>
      <c r="D65" s="19">
        <v>0</v>
      </c>
      <c r="E65" s="19">
        <f t="shared" si="0"/>
        <v>2</v>
      </c>
      <c r="G65"/>
    </row>
    <row r="66" spans="1:17" x14ac:dyDescent="0.25">
      <c r="A66" s="48" t="s">
        <v>50</v>
      </c>
      <c r="B66" s="19">
        <v>1</v>
      </c>
      <c r="C66" s="19">
        <v>0</v>
      </c>
      <c r="D66" s="19">
        <v>0</v>
      </c>
      <c r="E66" s="19">
        <f t="shared" si="0"/>
        <v>1</v>
      </c>
      <c r="G66"/>
    </row>
    <row r="67" spans="1:17" x14ac:dyDescent="0.25">
      <c r="A67" s="48" t="s">
        <v>55</v>
      </c>
      <c r="B67" s="19">
        <v>1</v>
      </c>
      <c r="C67" s="19">
        <v>0</v>
      </c>
      <c r="D67" s="19">
        <v>0</v>
      </c>
      <c r="E67" s="19">
        <f t="shared" si="0"/>
        <v>1</v>
      </c>
      <c r="G67"/>
    </row>
    <row r="68" spans="1:17" x14ac:dyDescent="0.25">
      <c r="A68" s="18" t="s">
        <v>39</v>
      </c>
      <c r="B68" s="19">
        <v>0</v>
      </c>
      <c r="C68" s="19">
        <v>0</v>
      </c>
      <c r="D68" s="19">
        <v>1</v>
      </c>
      <c r="E68" s="19">
        <f t="shared" si="0"/>
        <v>1</v>
      </c>
      <c r="G68"/>
    </row>
    <row r="69" spans="1:17" x14ac:dyDescent="0.25">
      <c r="A69" s="18" t="s">
        <v>40</v>
      </c>
      <c r="B69" s="19">
        <v>0</v>
      </c>
      <c r="C69" s="19">
        <v>1</v>
      </c>
      <c r="D69" s="19">
        <v>0</v>
      </c>
      <c r="E69" s="19">
        <f t="shared" si="0"/>
        <v>1</v>
      </c>
      <c r="G69"/>
    </row>
    <row r="70" spans="1:17" x14ac:dyDescent="0.25">
      <c r="A70" s="48" t="s">
        <v>45</v>
      </c>
      <c r="B70" s="19">
        <v>0</v>
      </c>
      <c r="C70" s="19">
        <v>1</v>
      </c>
      <c r="D70" s="19">
        <v>0</v>
      </c>
      <c r="E70" s="19">
        <f t="shared" si="0"/>
        <v>1</v>
      </c>
      <c r="G70"/>
    </row>
    <row r="71" spans="1:17" x14ac:dyDescent="0.25">
      <c r="A71" s="48" t="s">
        <v>54</v>
      </c>
      <c r="B71" s="19">
        <v>0</v>
      </c>
      <c r="C71" s="19">
        <v>1</v>
      </c>
      <c r="D71" s="19">
        <v>0</v>
      </c>
      <c r="E71" s="19">
        <f t="shared" si="0"/>
        <v>1</v>
      </c>
      <c r="G71"/>
    </row>
    <row r="72" spans="1:17" x14ac:dyDescent="0.25">
      <c r="A72" s="16"/>
      <c r="B72" s="19">
        <f>SUM(B53:B71)</f>
        <v>35</v>
      </c>
      <c r="C72" s="19">
        <f t="shared" ref="C72:D72" si="1">SUM(C53:C71)</f>
        <v>35</v>
      </c>
      <c r="D72" s="19">
        <f t="shared" si="1"/>
        <v>14</v>
      </c>
      <c r="E72" s="19">
        <f>SUM(E53:E71)</f>
        <v>84</v>
      </c>
      <c r="G72"/>
    </row>
    <row r="76" spans="1:17" x14ac:dyDescent="0.25">
      <c r="F76" s="2"/>
      <c r="G76"/>
      <c r="J76" s="2"/>
      <c r="K76"/>
      <c r="N76" s="2"/>
      <c r="O76"/>
      <c r="P76"/>
      <c r="Q76"/>
    </row>
    <row r="77" spans="1:17" x14ac:dyDescent="0.25">
      <c r="F77" s="2"/>
      <c r="G77"/>
      <c r="J77" s="2"/>
      <c r="K77"/>
      <c r="N77" s="2"/>
      <c r="O77"/>
      <c r="P77"/>
      <c r="Q77"/>
    </row>
    <row r="78" spans="1:17" x14ac:dyDescent="0.25">
      <c r="F78" s="2"/>
      <c r="G78"/>
      <c r="J78" s="2"/>
      <c r="K78"/>
      <c r="N78" s="2"/>
      <c r="O78"/>
      <c r="P78"/>
      <c r="Q78"/>
    </row>
    <row r="79" spans="1:17" x14ac:dyDescent="0.25">
      <c r="F79" s="2"/>
      <c r="G79"/>
      <c r="J79" s="2"/>
      <c r="K79"/>
      <c r="N79" s="2"/>
      <c r="O79"/>
      <c r="P79"/>
      <c r="Q79"/>
    </row>
    <row r="80" spans="1:17" x14ac:dyDescent="0.25">
      <c r="F80" s="2"/>
      <c r="G80"/>
      <c r="J80" s="2"/>
      <c r="K80"/>
      <c r="N80" s="2"/>
      <c r="O80"/>
      <c r="P80"/>
      <c r="Q80"/>
    </row>
    <row r="81" spans="6:17" x14ac:dyDescent="0.25">
      <c r="F81" s="2"/>
      <c r="G81"/>
      <c r="J81" s="2"/>
      <c r="K81"/>
      <c r="N81" s="2"/>
      <c r="O81"/>
      <c r="P81"/>
      <c r="Q81"/>
    </row>
    <row r="82" spans="6:17" x14ac:dyDescent="0.25">
      <c r="F82" s="2"/>
      <c r="G82"/>
      <c r="J82" s="2"/>
      <c r="K82"/>
      <c r="N82" s="2"/>
      <c r="O82"/>
      <c r="P82"/>
      <c r="Q82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5C89-3AF5-4F06-A274-F3B39986DEC9}">
  <dimension ref="A1:Q38"/>
  <sheetViews>
    <sheetView zoomScaleNormal="100" workbookViewId="0">
      <selection activeCell="C40" sqref="C40"/>
    </sheetView>
  </sheetViews>
  <sheetFormatPr baseColWidth="10" defaultRowHeight="20.25" x14ac:dyDescent="0.3"/>
  <cols>
    <col min="1" max="1" width="28.125" customWidth="1"/>
    <col min="2" max="2" width="8.625" style="9" customWidth="1"/>
    <col min="3" max="6" width="8.625" customWidth="1"/>
  </cols>
  <sheetData>
    <row r="1" spans="1:17" s="41" customFormat="1" ht="25.5" x14ac:dyDescent="0.35">
      <c r="A1" s="41" t="s">
        <v>217</v>
      </c>
      <c r="B1" s="90"/>
      <c r="C1" s="90"/>
      <c r="D1" s="90"/>
      <c r="E1" s="90"/>
      <c r="G1" s="90"/>
      <c r="H1" s="90"/>
      <c r="I1" s="90"/>
      <c r="K1" s="90"/>
      <c r="L1" s="90"/>
      <c r="M1" s="90"/>
      <c r="O1" s="90"/>
      <c r="P1" s="90"/>
      <c r="Q1" s="90"/>
    </row>
    <row r="2" spans="1:17" s="41" customFormat="1" ht="25.5" x14ac:dyDescent="0.35">
      <c r="B2" s="90"/>
      <c r="C2" s="90"/>
      <c r="D2" s="90"/>
      <c r="E2" s="90"/>
      <c r="G2" s="90"/>
      <c r="H2" s="90"/>
      <c r="I2" s="90"/>
      <c r="K2" s="90"/>
      <c r="L2" s="90"/>
      <c r="M2" s="90"/>
      <c r="O2" s="90"/>
      <c r="P2" s="90"/>
      <c r="Q2" s="90"/>
    </row>
    <row r="3" spans="1:17" s="41" customFormat="1" ht="25.5" x14ac:dyDescent="0.35">
      <c r="B3" s="90"/>
      <c r="C3" s="90"/>
      <c r="D3" s="90"/>
      <c r="E3" s="90"/>
      <c r="G3" s="90"/>
      <c r="H3" s="90"/>
      <c r="I3" s="90"/>
      <c r="K3" s="90"/>
      <c r="L3" s="90"/>
      <c r="M3" s="90"/>
      <c r="O3" s="90"/>
      <c r="P3" s="90"/>
      <c r="Q3" s="90"/>
    </row>
    <row r="5" spans="1:17" x14ac:dyDescent="0.3">
      <c r="A5" s="94" t="s">
        <v>193</v>
      </c>
      <c r="B5" s="95" t="s">
        <v>88</v>
      </c>
      <c r="C5" s="95" t="s">
        <v>3</v>
      </c>
      <c r="D5" s="95" t="s">
        <v>142</v>
      </c>
      <c r="E5" s="95" t="s">
        <v>4</v>
      </c>
      <c r="F5" s="95" t="s">
        <v>195</v>
      </c>
    </row>
    <row r="6" spans="1:17" x14ac:dyDescent="0.3">
      <c r="A6" s="96" t="s">
        <v>0</v>
      </c>
      <c r="B6" s="97">
        <v>22</v>
      </c>
      <c r="C6" s="97">
        <v>19</v>
      </c>
      <c r="D6" s="97">
        <v>11</v>
      </c>
      <c r="E6" s="97">
        <v>21</v>
      </c>
      <c r="F6" s="98">
        <f>SUM(B6:E6)</f>
        <v>73</v>
      </c>
    </row>
    <row r="7" spans="1:17" x14ac:dyDescent="0.3">
      <c r="A7" s="99" t="s">
        <v>17</v>
      </c>
      <c r="B7" s="100">
        <v>13</v>
      </c>
      <c r="C7" s="100">
        <v>10</v>
      </c>
      <c r="D7" s="100">
        <v>3</v>
      </c>
      <c r="E7" s="100">
        <v>10</v>
      </c>
      <c r="F7" s="101">
        <f t="shared" ref="F7:F11" si="0">SUM(B7:E7)</f>
        <v>36</v>
      </c>
    </row>
    <row r="8" spans="1:17" x14ac:dyDescent="0.3">
      <c r="A8" s="102" t="s">
        <v>15</v>
      </c>
      <c r="B8" s="103">
        <v>14</v>
      </c>
      <c r="C8" s="103">
        <v>6</v>
      </c>
      <c r="D8" s="103">
        <v>2</v>
      </c>
      <c r="E8" s="103">
        <v>7</v>
      </c>
      <c r="F8" s="104">
        <f t="shared" si="0"/>
        <v>29</v>
      </c>
    </row>
    <row r="9" spans="1:17" x14ac:dyDescent="0.3">
      <c r="A9" s="105" t="s">
        <v>28</v>
      </c>
      <c r="B9" s="106">
        <v>9</v>
      </c>
      <c r="C9" s="106">
        <v>2</v>
      </c>
      <c r="D9" s="106">
        <v>0</v>
      </c>
      <c r="E9" s="106">
        <v>4</v>
      </c>
      <c r="F9" s="107">
        <f t="shared" si="0"/>
        <v>15</v>
      </c>
    </row>
    <row r="10" spans="1:17" x14ac:dyDescent="0.3">
      <c r="A10" s="108" t="s">
        <v>36</v>
      </c>
      <c r="B10" s="109">
        <v>5</v>
      </c>
      <c r="C10" s="109">
        <v>5</v>
      </c>
      <c r="D10" s="109">
        <v>4</v>
      </c>
      <c r="E10" s="109">
        <v>1</v>
      </c>
      <c r="F10" s="110">
        <f t="shared" si="0"/>
        <v>15</v>
      </c>
    </row>
    <row r="11" spans="1:17" x14ac:dyDescent="0.3">
      <c r="A11" s="111" t="s">
        <v>16</v>
      </c>
      <c r="B11" s="112">
        <v>1</v>
      </c>
      <c r="C11" s="112">
        <v>2</v>
      </c>
      <c r="D11" s="112">
        <v>0</v>
      </c>
      <c r="E11" s="112">
        <v>2</v>
      </c>
      <c r="F11" s="113">
        <f t="shared" si="0"/>
        <v>5</v>
      </c>
    </row>
    <row r="12" spans="1:17" x14ac:dyDescent="0.3">
      <c r="A12" s="16"/>
      <c r="B12" s="95">
        <f>SUM(B6:B11)</f>
        <v>64</v>
      </c>
      <c r="C12" s="95">
        <f t="shared" ref="C12:E12" si="1">SUM(C6:C11)</f>
        <v>44</v>
      </c>
      <c r="D12" s="95">
        <f t="shared" si="1"/>
        <v>20</v>
      </c>
      <c r="E12" s="95">
        <f t="shared" si="1"/>
        <v>45</v>
      </c>
      <c r="F12" s="95">
        <f>SUM(F6:F11)</f>
        <v>173</v>
      </c>
    </row>
    <row r="13" spans="1:17" x14ac:dyDescent="0.3">
      <c r="C13" s="9"/>
      <c r="D13" s="9"/>
      <c r="E13" s="9"/>
      <c r="F13" s="2"/>
    </row>
    <row r="14" spans="1:17" x14ac:dyDescent="0.3">
      <c r="A14" s="37" t="s">
        <v>194</v>
      </c>
      <c r="B14" s="9" t="s">
        <v>88</v>
      </c>
      <c r="C14" s="9" t="s">
        <v>3</v>
      </c>
      <c r="D14" s="9" t="s">
        <v>142</v>
      </c>
      <c r="E14" s="9" t="s">
        <v>4</v>
      </c>
      <c r="F14" s="9" t="s">
        <v>196</v>
      </c>
    </row>
    <row r="15" spans="1:17" x14ac:dyDescent="0.3">
      <c r="A15" s="96" t="s">
        <v>0</v>
      </c>
      <c r="B15" s="114">
        <f>B6/B12*100</f>
        <v>34.375</v>
      </c>
      <c r="C15" s="114">
        <f>C6/C12*100</f>
        <v>43.18181818181818</v>
      </c>
      <c r="D15" s="114">
        <f>D6/D12*100</f>
        <v>55.000000000000007</v>
      </c>
      <c r="E15" s="114">
        <f>E6/E12*100</f>
        <v>46.666666666666664</v>
      </c>
      <c r="F15" s="115">
        <f>AVERAGE(B15:E15)</f>
        <v>44.805871212121211</v>
      </c>
    </row>
    <row r="16" spans="1:17" x14ac:dyDescent="0.3">
      <c r="A16" s="99" t="s">
        <v>17</v>
      </c>
      <c r="B16" s="116">
        <f>B7/B12*100</f>
        <v>20.3125</v>
      </c>
      <c r="C16" s="116">
        <f>C7/C12*100</f>
        <v>22.727272727272727</v>
      </c>
      <c r="D16" s="116">
        <f>D7/D12*100</f>
        <v>15</v>
      </c>
      <c r="E16" s="116">
        <f>E7/E12*100</f>
        <v>22.222222222222221</v>
      </c>
      <c r="F16" s="117">
        <f t="shared" ref="F16:F20" si="2">AVERAGE(B16:E16)</f>
        <v>20.065498737373737</v>
      </c>
    </row>
    <row r="17" spans="1:6" x14ac:dyDescent="0.3">
      <c r="A17" s="102" t="s">
        <v>15</v>
      </c>
      <c r="B17" s="118">
        <f>B8/B12*100</f>
        <v>21.875</v>
      </c>
      <c r="C17" s="118">
        <f>C8/C12*100</f>
        <v>13.636363636363635</v>
      </c>
      <c r="D17" s="118">
        <f>D8/D12*100</f>
        <v>10</v>
      </c>
      <c r="E17" s="118">
        <f>E8/E12*100</f>
        <v>15.555555555555555</v>
      </c>
      <c r="F17" s="119">
        <f t="shared" si="2"/>
        <v>15.266729797979798</v>
      </c>
    </row>
    <row r="18" spans="1:6" x14ac:dyDescent="0.3">
      <c r="A18" s="108" t="s">
        <v>36</v>
      </c>
      <c r="B18" s="120">
        <f>B10/B12*100</f>
        <v>7.8125</v>
      </c>
      <c r="C18" s="120">
        <f>C10/C12*100</f>
        <v>11.363636363636363</v>
      </c>
      <c r="D18" s="120">
        <f>D10/D12*100</f>
        <v>20</v>
      </c>
      <c r="E18" s="120">
        <f>E10/E12*100</f>
        <v>2.2222222222222223</v>
      </c>
      <c r="F18" s="121">
        <f>AVERAGE(B18:E18)</f>
        <v>10.349589646464645</v>
      </c>
    </row>
    <row r="19" spans="1:6" x14ac:dyDescent="0.3">
      <c r="A19" s="105" t="s">
        <v>28</v>
      </c>
      <c r="B19" s="122">
        <f>B9/B12*100</f>
        <v>14.0625</v>
      </c>
      <c r="C19" s="122">
        <f>C9/C12*100</f>
        <v>4.5454545454545459</v>
      </c>
      <c r="D19" s="122">
        <f>D9/D12*100</f>
        <v>0</v>
      </c>
      <c r="E19" s="122">
        <f>E9/E12*100</f>
        <v>8.8888888888888893</v>
      </c>
      <c r="F19" s="123">
        <f t="shared" si="2"/>
        <v>6.874210858585859</v>
      </c>
    </row>
    <row r="20" spans="1:6" x14ac:dyDescent="0.3">
      <c r="A20" s="111" t="s">
        <v>16</v>
      </c>
      <c r="B20" s="124">
        <f>B11/B12*100</f>
        <v>1.5625</v>
      </c>
      <c r="C20" s="124">
        <f>C11/C12*100</f>
        <v>4.5454545454545459</v>
      </c>
      <c r="D20" s="124">
        <f>D11/D12*100</f>
        <v>0</v>
      </c>
      <c r="E20" s="124">
        <f>E11/E12*100</f>
        <v>4.4444444444444446</v>
      </c>
      <c r="F20" s="125">
        <f t="shared" si="2"/>
        <v>2.6380997474747474</v>
      </c>
    </row>
    <row r="21" spans="1:6" x14ac:dyDescent="0.3">
      <c r="A21" s="16"/>
      <c r="B21" s="95"/>
      <c r="C21" s="16"/>
      <c r="D21" s="16"/>
      <c r="E21" s="16"/>
      <c r="F21" s="126">
        <f>SUM(F15:F20)</f>
        <v>100</v>
      </c>
    </row>
    <row r="23" spans="1:6" x14ac:dyDescent="0.3">
      <c r="A23" s="94" t="s">
        <v>197</v>
      </c>
      <c r="B23" s="95" t="s">
        <v>88</v>
      </c>
      <c r="C23" s="95" t="s">
        <v>3</v>
      </c>
      <c r="D23" s="95" t="s">
        <v>142</v>
      </c>
      <c r="E23" s="95" t="s">
        <v>4</v>
      </c>
      <c r="F23" s="95" t="s">
        <v>195</v>
      </c>
    </row>
    <row r="24" spans="1:6" ht="20.100000000000001" customHeight="1" x14ac:dyDescent="0.25">
      <c r="A24" s="127" t="s">
        <v>0</v>
      </c>
      <c r="B24" s="128">
        <v>40</v>
      </c>
      <c r="C24" s="128">
        <v>58</v>
      </c>
      <c r="D24" s="128"/>
      <c r="E24" s="128">
        <v>33</v>
      </c>
      <c r="F24" s="128">
        <v>131</v>
      </c>
    </row>
    <row r="25" spans="1:6" ht="20.100000000000001" customHeight="1" x14ac:dyDescent="0.25">
      <c r="A25" s="130" t="s">
        <v>15</v>
      </c>
      <c r="B25" s="131">
        <v>24</v>
      </c>
      <c r="C25" s="131">
        <v>28</v>
      </c>
      <c r="D25" s="131"/>
      <c r="E25" s="131">
        <v>12</v>
      </c>
      <c r="F25" s="131">
        <v>64</v>
      </c>
    </row>
    <row r="26" spans="1:6" ht="20.100000000000001" customHeight="1" x14ac:dyDescent="0.25">
      <c r="A26" s="133" t="s">
        <v>17</v>
      </c>
      <c r="B26" s="134">
        <v>21</v>
      </c>
      <c r="C26" s="134">
        <v>25</v>
      </c>
      <c r="D26" s="134"/>
      <c r="E26" s="134">
        <v>13</v>
      </c>
      <c r="F26" s="134">
        <v>59</v>
      </c>
    </row>
    <row r="27" spans="1:6" ht="20.100000000000001" customHeight="1" x14ac:dyDescent="0.25">
      <c r="A27" s="136" t="s">
        <v>28</v>
      </c>
      <c r="B27" s="137">
        <v>16</v>
      </c>
      <c r="C27" s="137">
        <v>4</v>
      </c>
      <c r="D27" s="137"/>
      <c r="E27" s="137">
        <v>15</v>
      </c>
      <c r="F27" s="137">
        <v>35</v>
      </c>
    </row>
    <row r="28" spans="1:6" ht="20.100000000000001" customHeight="1" x14ac:dyDescent="0.25">
      <c r="A28" s="142" t="s">
        <v>36</v>
      </c>
      <c r="B28" s="144">
        <v>11</v>
      </c>
      <c r="C28" s="144">
        <v>0</v>
      </c>
      <c r="D28" s="144"/>
      <c r="E28" s="144">
        <v>2</v>
      </c>
      <c r="F28" s="144">
        <v>13</v>
      </c>
    </row>
    <row r="29" spans="1:6" ht="20.100000000000001" customHeight="1" x14ac:dyDescent="0.25">
      <c r="A29" s="139" t="s">
        <v>16</v>
      </c>
      <c r="B29" s="141">
        <v>2</v>
      </c>
      <c r="C29" s="141">
        <v>2</v>
      </c>
      <c r="D29" s="141"/>
      <c r="E29" s="141">
        <v>8</v>
      </c>
      <c r="F29" s="141">
        <v>12</v>
      </c>
    </row>
    <row r="30" spans="1:6" ht="20.100000000000001" customHeight="1" x14ac:dyDescent="0.25">
      <c r="A30" s="16"/>
      <c r="B30" s="19">
        <v>114</v>
      </c>
      <c r="C30" s="19">
        <v>117</v>
      </c>
      <c r="D30" s="19"/>
      <c r="E30" s="19">
        <v>83</v>
      </c>
      <c r="F30" s="19">
        <v>314</v>
      </c>
    </row>
    <row r="31" spans="1:6" ht="15.75" x14ac:dyDescent="0.25">
      <c r="B31"/>
    </row>
    <row r="32" spans="1:6" x14ac:dyDescent="0.3">
      <c r="A32" s="94" t="s">
        <v>198</v>
      </c>
      <c r="B32" s="95" t="s">
        <v>88</v>
      </c>
      <c r="C32" s="95" t="s">
        <v>3</v>
      </c>
      <c r="D32" s="95" t="s">
        <v>142</v>
      </c>
      <c r="E32" s="95" t="s">
        <v>4</v>
      </c>
      <c r="F32" s="95" t="s">
        <v>196</v>
      </c>
    </row>
    <row r="33" spans="1:6" ht="20.100000000000001" customHeight="1" x14ac:dyDescent="0.25">
      <c r="A33" s="127" t="s">
        <v>100</v>
      </c>
      <c r="B33" s="129">
        <v>49.572649572649574</v>
      </c>
      <c r="C33" s="129">
        <v>35.087719298245609</v>
      </c>
      <c r="D33" s="129"/>
      <c r="E33" s="129">
        <v>39.75903614457831</v>
      </c>
      <c r="F33" s="129">
        <v>41.719745222929902</v>
      </c>
    </row>
    <row r="34" spans="1:6" ht="20.100000000000001" customHeight="1" x14ac:dyDescent="0.25">
      <c r="A34" s="130" t="s">
        <v>15</v>
      </c>
      <c r="B34" s="132">
        <v>23.931623931623932</v>
      </c>
      <c r="C34" s="132">
        <v>21.052631578947366</v>
      </c>
      <c r="D34" s="132"/>
      <c r="E34" s="132">
        <v>14.457831325301203</v>
      </c>
      <c r="F34" s="132">
        <v>20.382165605095544</v>
      </c>
    </row>
    <row r="35" spans="1:6" ht="20.100000000000001" customHeight="1" x14ac:dyDescent="0.25">
      <c r="A35" s="133" t="s">
        <v>17</v>
      </c>
      <c r="B35" s="135">
        <v>21.367521367521366</v>
      </c>
      <c r="C35" s="135">
        <v>18.421052631578945</v>
      </c>
      <c r="D35" s="135"/>
      <c r="E35" s="135">
        <v>15.66265060240964</v>
      </c>
      <c r="F35" s="135">
        <v>18.789808917197455</v>
      </c>
    </row>
    <row r="36" spans="1:6" ht="20.100000000000001" customHeight="1" x14ac:dyDescent="0.25">
      <c r="A36" s="136" t="s">
        <v>28</v>
      </c>
      <c r="B36" s="138">
        <v>3.4188034188034191</v>
      </c>
      <c r="C36" s="138">
        <v>14.035087719298245</v>
      </c>
      <c r="D36" s="138"/>
      <c r="E36" s="138">
        <v>18.072289156626507</v>
      </c>
      <c r="F36" s="138">
        <v>11.146496815286625</v>
      </c>
    </row>
    <row r="37" spans="1:6" ht="20.100000000000001" customHeight="1" x14ac:dyDescent="0.25">
      <c r="A37" s="139" t="s">
        <v>16</v>
      </c>
      <c r="B37" s="140">
        <v>1.7094017094017095</v>
      </c>
      <c r="C37" s="140">
        <v>1.7543859649122806</v>
      </c>
      <c r="D37" s="140"/>
      <c r="E37" s="140">
        <v>9.6385542168674707</v>
      </c>
      <c r="F37" s="140">
        <v>3.8216560509554141</v>
      </c>
    </row>
    <row r="38" spans="1:6" ht="20.100000000000001" customHeight="1" x14ac:dyDescent="0.25">
      <c r="A38" s="142" t="s">
        <v>36</v>
      </c>
      <c r="B38" s="143">
        <v>0</v>
      </c>
      <c r="C38" s="143">
        <v>9.6491228070175428</v>
      </c>
      <c r="D38" s="143"/>
      <c r="E38" s="143">
        <v>2.4096385542168677</v>
      </c>
      <c r="F38" s="143">
        <v>4.1401273885350314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332A-83B7-4D49-8456-138FEDCE0ED5}">
  <dimension ref="A2:K13"/>
  <sheetViews>
    <sheetView workbookViewId="0">
      <selection activeCell="D10" sqref="D10:H10"/>
    </sheetView>
  </sheetViews>
  <sheetFormatPr baseColWidth="10" defaultRowHeight="15.75" x14ac:dyDescent="0.25"/>
  <cols>
    <col min="1" max="1" width="11.75" customWidth="1"/>
    <col min="2" max="3" width="13.625" customWidth="1"/>
    <col min="4" max="4" width="20.125" customWidth="1"/>
  </cols>
  <sheetData>
    <row r="2" spans="1:11" s="38" customFormat="1" ht="22.5" x14ac:dyDescent="0.3">
      <c r="A2" s="38" t="s">
        <v>184</v>
      </c>
    </row>
    <row r="4" spans="1:11" s="39" customFormat="1" ht="21" x14ac:dyDescent="0.35">
      <c r="A4" s="39" t="s">
        <v>185</v>
      </c>
    </row>
    <row r="5" spans="1:11" s="40" customFormat="1" x14ac:dyDescent="0.25"/>
    <row r="7" spans="1:11" ht="25.5" x14ac:dyDescent="0.35">
      <c r="A7" s="41" t="s">
        <v>186</v>
      </c>
      <c r="B7" s="41"/>
      <c r="C7" s="41"/>
    </row>
    <row r="9" spans="1:11" ht="21" x14ac:dyDescent="0.35">
      <c r="A9" s="42" t="s">
        <v>187</v>
      </c>
      <c r="B9" s="42" t="s">
        <v>188</v>
      </c>
      <c r="C9" s="42" t="s">
        <v>189</v>
      </c>
      <c r="D9" s="63" t="s">
        <v>190</v>
      </c>
      <c r="E9" s="64"/>
      <c r="F9" s="64"/>
      <c r="G9" s="64"/>
      <c r="H9" s="65"/>
    </row>
    <row r="10" spans="1:11" ht="30" customHeight="1" x14ac:dyDescent="0.25">
      <c r="A10" s="43" t="s">
        <v>3</v>
      </c>
      <c r="B10" s="43" t="s">
        <v>191</v>
      </c>
      <c r="C10" s="43">
        <v>26</v>
      </c>
      <c r="D10" s="66" t="s">
        <v>208</v>
      </c>
      <c r="E10" s="67"/>
      <c r="F10" s="67"/>
      <c r="G10" s="67"/>
      <c r="H10" s="67"/>
      <c r="I10" s="44"/>
      <c r="J10" s="44"/>
      <c r="K10" s="44"/>
    </row>
    <row r="11" spans="1:11" ht="30" customHeight="1" x14ac:dyDescent="0.25">
      <c r="A11" s="43" t="s">
        <v>88</v>
      </c>
      <c r="B11" s="43" t="s">
        <v>191</v>
      </c>
      <c r="C11" s="43">
        <v>30</v>
      </c>
      <c r="D11" s="66" t="s">
        <v>208</v>
      </c>
      <c r="E11" s="67"/>
      <c r="F11" s="67"/>
      <c r="G11" s="67"/>
      <c r="H11" s="67"/>
      <c r="I11" s="44"/>
      <c r="J11" s="44"/>
      <c r="K11" s="44"/>
    </row>
    <row r="12" spans="1:11" ht="30" customHeight="1" x14ac:dyDescent="0.3">
      <c r="A12" s="43" t="s">
        <v>142</v>
      </c>
      <c r="B12" s="43" t="s">
        <v>192</v>
      </c>
      <c r="C12" s="43">
        <v>8</v>
      </c>
      <c r="D12" s="68" t="s">
        <v>209</v>
      </c>
      <c r="E12" s="68"/>
      <c r="F12" s="68"/>
      <c r="G12" s="68"/>
      <c r="H12" s="68"/>
      <c r="I12" s="61"/>
    </row>
    <row r="13" spans="1:11" ht="30" customHeight="1" x14ac:dyDescent="0.25">
      <c r="A13" s="43" t="s">
        <v>4</v>
      </c>
      <c r="B13" s="43" t="s">
        <v>191</v>
      </c>
      <c r="C13" s="43">
        <v>26</v>
      </c>
      <c r="D13" s="66" t="s">
        <v>208</v>
      </c>
      <c r="E13" s="67"/>
      <c r="F13" s="67"/>
      <c r="G13" s="67"/>
      <c r="H13" s="67"/>
      <c r="I13" s="44"/>
      <c r="J13" s="44"/>
      <c r="K13" s="44"/>
    </row>
  </sheetData>
  <mergeCells count="5">
    <mergeCell ref="D9:H9"/>
    <mergeCell ref="D10:H10"/>
    <mergeCell ref="D11:H11"/>
    <mergeCell ref="D12:H12"/>
    <mergeCell ref="D13:H13"/>
  </mergeCells>
  <hyperlinks>
    <hyperlink ref="D12" r:id="rId1" display="https://za-aufgaben.nibis.de" xr:uid="{974ECB15-DF04-4BB7-9CBA-C11433455AF8}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workbookViewId="0">
      <selection activeCell="P22" sqref="P22"/>
    </sheetView>
  </sheetViews>
  <sheetFormatPr baseColWidth="10" defaultRowHeight="20.25" x14ac:dyDescent="0.3"/>
  <cols>
    <col min="1" max="1" width="25.375" customWidth="1"/>
    <col min="2" max="16" width="4.625" customWidth="1"/>
    <col min="17" max="17" width="4.625" style="9" customWidth="1"/>
  </cols>
  <sheetData>
    <row r="1" spans="1:17" s="91" customFormat="1" ht="26.25" x14ac:dyDescent="0.4">
      <c r="A1" s="41" t="s">
        <v>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41"/>
      <c r="Q1" s="9"/>
    </row>
    <row r="2" spans="1:17" x14ac:dyDescent="0.3">
      <c r="A2" s="8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9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7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195</v>
      </c>
    </row>
    <row r="6" spans="1:17" x14ac:dyDescent="0.3">
      <c r="A6" s="14" t="s">
        <v>27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>
        <f>SUM(B7:O7)</f>
        <v>10</v>
      </c>
    </row>
    <row r="8" spans="1:17" x14ac:dyDescent="0.3">
      <c r="A8" s="4" t="s">
        <v>3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>
        <v>1</v>
      </c>
      <c r="K8" s="2"/>
      <c r="L8" s="2"/>
      <c r="M8" s="2">
        <v>1</v>
      </c>
      <c r="N8" s="2">
        <v>1</v>
      </c>
      <c r="O8" s="2">
        <v>1</v>
      </c>
      <c r="P8">
        <f t="shared" ref="P8:P25" si="0">SUM(B8:O8)</f>
        <v>11</v>
      </c>
    </row>
    <row r="9" spans="1:17" x14ac:dyDescent="0.3">
      <c r="A9" s="4" t="s">
        <v>4</v>
      </c>
      <c r="B9" s="2"/>
      <c r="C9" s="2"/>
      <c r="D9" s="2"/>
      <c r="E9" s="2"/>
      <c r="F9" s="2"/>
      <c r="G9" s="2"/>
      <c r="H9" s="2">
        <v>1</v>
      </c>
      <c r="I9" s="2"/>
      <c r="J9" s="2">
        <v>1</v>
      </c>
      <c r="K9" s="2"/>
      <c r="L9" s="2">
        <v>1</v>
      </c>
      <c r="M9" s="2"/>
      <c r="N9" s="2">
        <v>1</v>
      </c>
      <c r="O9" s="2"/>
      <c r="P9">
        <f t="shared" si="0"/>
        <v>4</v>
      </c>
      <c r="Q9" s="9">
        <f>SUM(P7:P9)</f>
        <v>25</v>
      </c>
    </row>
    <row r="10" spans="1:17" x14ac:dyDescent="0.3">
      <c r="A10" s="14" t="s">
        <v>23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>
        <v>1</v>
      </c>
      <c r="G11" s="2"/>
      <c r="H11" s="2"/>
      <c r="I11" s="2">
        <v>1</v>
      </c>
      <c r="J11" s="2"/>
      <c r="K11" s="2"/>
      <c r="L11" s="2"/>
      <c r="M11" s="2"/>
      <c r="N11" s="2">
        <v>1</v>
      </c>
      <c r="O11" s="2"/>
      <c r="P11">
        <f t="shared" si="0"/>
        <v>3</v>
      </c>
    </row>
    <row r="12" spans="1:17" x14ac:dyDescent="0.3">
      <c r="A12" s="4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>
        <f t="shared" si="0"/>
        <v>0</v>
      </c>
    </row>
    <row r="13" spans="1:17" x14ac:dyDescent="0.3">
      <c r="A13" s="4" t="s">
        <v>4</v>
      </c>
      <c r="B13" s="2"/>
      <c r="C13" s="2">
        <v>1</v>
      </c>
      <c r="D13" s="2"/>
      <c r="E13" s="2"/>
      <c r="F13" s="2"/>
      <c r="G13" s="2"/>
      <c r="H13" s="2"/>
      <c r="I13" s="2"/>
      <c r="J13" s="2"/>
      <c r="K13" s="2"/>
      <c r="L13" s="2"/>
      <c r="M13" s="2">
        <v>1</v>
      </c>
      <c r="N13" s="2"/>
      <c r="O13" s="2"/>
      <c r="P13">
        <f t="shared" si="0"/>
        <v>2</v>
      </c>
      <c r="Q13" s="9">
        <f>SUM(P11:P13)</f>
        <v>5</v>
      </c>
    </row>
    <row r="14" spans="1:17" x14ac:dyDescent="0.3">
      <c r="A14" s="88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>
        <v>1</v>
      </c>
      <c r="I15" s="2">
        <v>1</v>
      </c>
      <c r="J15" s="2">
        <v>1</v>
      </c>
      <c r="K15" s="2"/>
      <c r="L15" s="2"/>
      <c r="M15" s="2"/>
      <c r="N15" s="2"/>
      <c r="O15" s="2">
        <v>1</v>
      </c>
      <c r="P15">
        <f t="shared" si="0"/>
        <v>4</v>
      </c>
    </row>
    <row r="16" spans="1:17" x14ac:dyDescent="0.3">
      <c r="A16" s="4" t="s">
        <v>3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5</v>
      </c>
    </row>
    <row r="17" spans="1:17" x14ac:dyDescent="0.3">
      <c r="A17" s="4" t="s">
        <v>4</v>
      </c>
      <c r="B17" s="2"/>
      <c r="C17" s="2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>
        <f t="shared" si="0"/>
        <v>2</v>
      </c>
      <c r="Q17" s="9">
        <f>SUM(P15:P17)</f>
        <v>11</v>
      </c>
    </row>
    <row r="18" spans="1:17" x14ac:dyDescent="0.3">
      <c r="A18" s="88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3"/>
    </row>
    <row r="19" spans="1:17" x14ac:dyDescent="0.3">
      <c r="A19" s="4" t="s">
        <v>2</v>
      </c>
      <c r="B19" s="2"/>
      <c r="C19" s="2"/>
      <c r="D19" s="2"/>
      <c r="E19" s="2"/>
      <c r="F19" s="2"/>
      <c r="G19" s="2">
        <v>1</v>
      </c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>
        <v>1</v>
      </c>
      <c r="P19">
        <f t="shared" si="0"/>
        <v>5</v>
      </c>
    </row>
    <row r="20" spans="1:17" x14ac:dyDescent="0.3">
      <c r="A20" s="4" t="s">
        <v>3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/>
      <c r="L20" s="2">
        <v>1</v>
      </c>
      <c r="M20" s="2"/>
      <c r="N20" s="2">
        <v>1</v>
      </c>
      <c r="O20" s="2">
        <v>1</v>
      </c>
      <c r="P20">
        <f t="shared" si="0"/>
        <v>12</v>
      </c>
    </row>
    <row r="21" spans="1:17" x14ac:dyDescent="0.3">
      <c r="A21" s="4" t="s">
        <v>4</v>
      </c>
      <c r="B21" s="2"/>
      <c r="C21" s="2"/>
      <c r="D21" s="2"/>
      <c r="E21" s="2">
        <v>1</v>
      </c>
      <c r="F21" s="2"/>
      <c r="G21" s="2"/>
      <c r="H21" s="2"/>
      <c r="I21" s="2"/>
      <c r="J21" s="2"/>
      <c r="K21" s="2">
        <v>1</v>
      </c>
      <c r="L21" s="2">
        <v>1</v>
      </c>
      <c r="M21" s="2"/>
      <c r="N21" s="2">
        <v>1</v>
      </c>
      <c r="O21" s="2"/>
      <c r="P21">
        <f t="shared" si="0"/>
        <v>4</v>
      </c>
      <c r="Q21" s="9">
        <f>SUM(P19:P21)</f>
        <v>21</v>
      </c>
    </row>
    <row r="22" spans="1:17" x14ac:dyDescent="0.3">
      <c r="A22" s="88" t="s">
        <v>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3"/>
    </row>
    <row r="23" spans="1:17" x14ac:dyDescent="0.3">
      <c r="A23" s="4" t="s">
        <v>2</v>
      </c>
      <c r="B23" s="2"/>
      <c r="C23" s="2"/>
      <c r="D23" s="2"/>
      <c r="E23" s="2"/>
      <c r="F23" s="2"/>
      <c r="G23" s="2">
        <v>1</v>
      </c>
      <c r="H23" s="2"/>
      <c r="I23" s="2"/>
      <c r="J23" s="2"/>
      <c r="K23" s="2"/>
      <c r="L23" s="2">
        <v>1</v>
      </c>
      <c r="M23" s="2"/>
      <c r="N23" s="2"/>
      <c r="O23" s="2"/>
      <c r="P23">
        <f t="shared" si="0"/>
        <v>2</v>
      </c>
    </row>
    <row r="24" spans="1:17" x14ac:dyDescent="0.3">
      <c r="A24" s="4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</row>
    <row r="25" spans="1:17" x14ac:dyDescent="0.3">
      <c r="A25" s="4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  <c r="Q25" s="9">
        <f>SUM(P22:P24)</f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workbookViewId="0">
      <selection activeCell="P22" sqref="P22"/>
    </sheetView>
  </sheetViews>
  <sheetFormatPr baseColWidth="10" defaultRowHeight="20.25" x14ac:dyDescent="0.3"/>
  <cols>
    <col min="1" max="1" width="29.5" customWidth="1"/>
    <col min="2" max="16" width="4.625" customWidth="1"/>
    <col min="17" max="17" width="4.625" style="9" customWidth="1"/>
  </cols>
  <sheetData>
    <row r="1" spans="1:17" s="41" customFormat="1" ht="25.5" x14ac:dyDescent="0.35">
      <c r="A1" s="41" t="s">
        <v>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Q1" s="9"/>
    </row>
    <row r="2" spans="1:17" x14ac:dyDescent="0.3">
      <c r="A2" s="8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9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7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195</v>
      </c>
    </row>
    <row r="6" spans="1:17" x14ac:dyDescent="0.3">
      <c r="A6" s="14" t="s">
        <v>18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>
        <v>1</v>
      </c>
      <c r="G7" s="2">
        <v>1</v>
      </c>
      <c r="H7" s="2">
        <v>1</v>
      </c>
      <c r="I7" s="2">
        <v>1</v>
      </c>
      <c r="J7" s="2">
        <v>1</v>
      </c>
      <c r="K7" s="2"/>
      <c r="L7" s="2">
        <v>1</v>
      </c>
      <c r="M7" s="2">
        <v>1</v>
      </c>
      <c r="N7" s="2">
        <v>1</v>
      </c>
      <c r="O7" s="2">
        <v>1</v>
      </c>
      <c r="P7">
        <f>SUM(B7:O7)</f>
        <v>9</v>
      </c>
    </row>
    <row r="8" spans="1:17" x14ac:dyDescent="0.3">
      <c r="A8" s="4" t="s">
        <v>3</v>
      </c>
      <c r="B8" s="2">
        <v>1</v>
      </c>
      <c r="C8" s="2">
        <v>1</v>
      </c>
      <c r="D8" s="2">
        <v>1</v>
      </c>
      <c r="E8" s="2">
        <v>1</v>
      </c>
      <c r="F8" s="2"/>
      <c r="G8" s="2">
        <v>1</v>
      </c>
      <c r="H8" s="2"/>
      <c r="I8" s="2">
        <v>1</v>
      </c>
      <c r="J8" s="2"/>
      <c r="K8" s="2"/>
      <c r="L8" s="2">
        <v>1</v>
      </c>
      <c r="M8" s="2">
        <v>1</v>
      </c>
      <c r="N8" s="2">
        <v>1</v>
      </c>
      <c r="O8" s="2">
        <v>1</v>
      </c>
      <c r="P8">
        <f t="shared" ref="P8:P25" si="0">SUM(B8:O8)</f>
        <v>10</v>
      </c>
    </row>
    <row r="9" spans="1:17" x14ac:dyDescent="0.3">
      <c r="A9" s="4" t="s">
        <v>4</v>
      </c>
      <c r="B9" s="2"/>
      <c r="C9" s="2"/>
      <c r="D9" s="2"/>
      <c r="E9" s="2"/>
      <c r="F9" s="2">
        <v>1</v>
      </c>
      <c r="G9" s="2"/>
      <c r="H9" s="2"/>
      <c r="I9" s="2"/>
      <c r="J9" s="2"/>
      <c r="K9" s="2"/>
      <c r="L9" s="2">
        <v>1</v>
      </c>
      <c r="M9" s="2">
        <v>1</v>
      </c>
      <c r="N9" s="2">
        <v>1</v>
      </c>
      <c r="O9" s="2">
        <v>1</v>
      </c>
      <c r="P9">
        <f t="shared" si="0"/>
        <v>5</v>
      </c>
      <c r="Q9" s="9">
        <f>SUM(P7:P9)</f>
        <v>24</v>
      </c>
    </row>
    <row r="10" spans="1:17" x14ac:dyDescent="0.3">
      <c r="A10" s="14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>
        <v>1</v>
      </c>
      <c r="G11" s="2">
        <v>1</v>
      </c>
      <c r="H11" s="2">
        <v>1</v>
      </c>
      <c r="I11" s="2">
        <v>1</v>
      </c>
      <c r="J11" s="2"/>
      <c r="K11" s="2">
        <v>1</v>
      </c>
      <c r="L11" s="2"/>
      <c r="M11" s="2">
        <v>1</v>
      </c>
      <c r="N11" s="2">
        <v>1</v>
      </c>
      <c r="O11" s="2">
        <v>1</v>
      </c>
      <c r="P11">
        <f t="shared" si="0"/>
        <v>8</v>
      </c>
    </row>
    <row r="12" spans="1:17" x14ac:dyDescent="0.3">
      <c r="A12" s="4" t="s">
        <v>3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>
        <f t="shared" si="0"/>
        <v>14</v>
      </c>
    </row>
    <row r="13" spans="1:17" x14ac:dyDescent="0.3">
      <c r="A13" s="4" t="s">
        <v>4</v>
      </c>
      <c r="B13" s="2"/>
      <c r="C13" s="2"/>
      <c r="D13" s="2"/>
      <c r="E13" s="2"/>
      <c r="F13" s="2">
        <v>1</v>
      </c>
      <c r="G13" s="2"/>
      <c r="H13" s="2"/>
      <c r="I13" s="2">
        <v>1</v>
      </c>
      <c r="J13" s="2"/>
      <c r="K13" s="2"/>
      <c r="L13" s="2">
        <v>1</v>
      </c>
      <c r="M13" s="2">
        <v>1</v>
      </c>
      <c r="N13" s="2"/>
      <c r="O13" s="2"/>
      <c r="P13">
        <f t="shared" si="0"/>
        <v>4</v>
      </c>
      <c r="Q13" s="9">
        <f>SUM(P11:P13)</f>
        <v>26</v>
      </c>
    </row>
    <row r="14" spans="1:17" x14ac:dyDescent="0.3">
      <c r="A14" s="88" t="s">
        <v>20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1</v>
      </c>
      <c r="P15">
        <f t="shared" si="0"/>
        <v>2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</v>
      </c>
      <c r="P16">
        <f t="shared" si="0"/>
        <v>1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>
        <v>1</v>
      </c>
      <c r="M17" s="2">
        <v>1</v>
      </c>
      <c r="N17" s="2">
        <v>1</v>
      </c>
      <c r="O17" s="2">
        <v>1</v>
      </c>
      <c r="P17">
        <f t="shared" si="0"/>
        <v>4</v>
      </c>
      <c r="Q17" s="9">
        <f>SUM(P15:P17)</f>
        <v>7</v>
      </c>
    </row>
    <row r="18" spans="1:17" x14ac:dyDescent="0.3">
      <c r="A18" s="88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3"/>
    </row>
    <row r="19" spans="1:17" x14ac:dyDescent="0.3">
      <c r="A19" s="4" t="s">
        <v>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1</v>
      </c>
      <c r="P19">
        <f t="shared" si="0"/>
        <v>2</v>
      </c>
    </row>
    <row r="20" spans="1:17" x14ac:dyDescent="0.3">
      <c r="A20" s="4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>
        <f t="shared" si="0"/>
        <v>0</v>
      </c>
    </row>
    <row r="21" spans="1:17" x14ac:dyDescent="0.3">
      <c r="A21" s="4" t="s">
        <v>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>
        <f t="shared" si="0"/>
        <v>0</v>
      </c>
      <c r="Q21" s="9">
        <f>SUM(P19:P21)</f>
        <v>2</v>
      </c>
    </row>
    <row r="22" spans="1:17" x14ac:dyDescent="0.3">
      <c r="A22" s="88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3"/>
    </row>
    <row r="23" spans="1:17" x14ac:dyDescent="0.3">
      <c r="A23" s="4" t="s">
        <v>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1</v>
      </c>
      <c r="O23" s="2"/>
      <c r="P23">
        <f t="shared" si="0"/>
        <v>1</v>
      </c>
    </row>
    <row r="24" spans="1:17" x14ac:dyDescent="0.3">
      <c r="A24" s="4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</row>
    <row r="25" spans="1:17" x14ac:dyDescent="0.3">
      <c r="A25" s="4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  <c r="Q25" s="9">
        <f>SUM(P22:P24)</f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workbookViewId="0">
      <selection activeCell="N46" sqref="N46"/>
    </sheetView>
  </sheetViews>
  <sheetFormatPr baseColWidth="10" defaultRowHeight="18.75" x14ac:dyDescent="0.3"/>
  <cols>
    <col min="1" max="1" width="39.125" customWidth="1"/>
    <col min="2" max="15" width="4.625" style="2" customWidth="1"/>
    <col min="16" max="16" width="4.625" customWidth="1"/>
    <col min="17" max="17" width="4.625" style="24" customWidth="1"/>
  </cols>
  <sheetData>
    <row r="1" spans="1:17" s="41" customFormat="1" ht="25.5" x14ac:dyDescent="0.35">
      <c r="A1" s="41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Q1" s="24"/>
    </row>
    <row r="2" spans="1:17" ht="20.25" x14ac:dyDescent="0.3">
      <c r="A2" s="8" t="s">
        <v>214</v>
      </c>
    </row>
    <row r="3" spans="1:17" ht="20.25" x14ac:dyDescent="0.3">
      <c r="A3" s="89" t="s">
        <v>212</v>
      </c>
      <c r="Q3" s="9"/>
    </row>
    <row r="4" spans="1:17" ht="20.25" x14ac:dyDescent="0.3">
      <c r="A4" s="8"/>
    </row>
    <row r="5" spans="1:17" ht="20.25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24" t="s">
        <v>195</v>
      </c>
    </row>
    <row r="6" spans="1:17" x14ac:dyDescent="0.3">
      <c r="A6" s="14" t="s">
        <v>1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92"/>
    </row>
    <row r="7" spans="1:17" x14ac:dyDescent="0.3">
      <c r="A7" s="4" t="s">
        <v>2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P7">
        <f>SUM(B7:O7)</f>
        <v>8</v>
      </c>
    </row>
    <row r="8" spans="1:17" x14ac:dyDescent="0.3">
      <c r="A8" s="4" t="s">
        <v>3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M8" s="2">
        <v>1</v>
      </c>
      <c r="N8" s="2">
        <v>1</v>
      </c>
      <c r="O8" s="2">
        <v>1</v>
      </c>
      <c r="P8">
        <f t="shared" ref="P8:P45" si="0">SUM(B8:O8)</f>
        <v>13</v>
      </c>
    </row>
    <row r="9" spans="1:17" x14ac:dyDescent="0.3">
      <c r="A9" s="4" t="s">
        <v>4</v>
      </c>
      <c r="C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>
        <f t="shared" si="0"/>
        <v>11</v>
      </c>
      <c r="Q9" s="24">
        <f>SUM(P7:P9)</f>
        <v>32</v>
      </c>
    </row>
    <row r="10" spans="1:17" x14ac:dyDescent="0.3">
      <c r="A10" s="14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92"/>
    </row>
    <row r="11" spans="1:17" x14ac:dyDescent="0.3">
      <c r="A11" s="4" t="s">
        <v>2</v>
      </c>
      <c r="H11" s="2">
        <v>1</v>
      </c>
      <c r="J11" s="2">
        <v>1</v>
      </c>
      <c r="M11" s="2">
        <v>1</v>
      </c>
      <c r="N11" s="2">
        <v>1</v>
      </c>
      <c r="O11" s="2">
        <v>1</v>
      </c>
      <c r="P11">
        <f t="shared" si="0"/>
        <v>5</v>
      </c>
    </row>
    <row r="12" spans="1:17" x14ac:dyDescent="0.3">
      <c r="A12" s="4" t="s">
        <v>3</v>
      </c>
      <c r="C12" s="2">
        <v>1</v>
      </c>
      <c r="L12" s="2">
        <v>1</v>
      </c>
      <c r="M12" s="2">
        <v>1</v>
      </c>
      <c r="N12" s="2">
        <v>1</v>
      </c>
      <c r="O12" s="2">
        <v>1</v>
      </c>
      <c r="P12">
        <f t="shared" si="0"/>
        <v>5</v>
      </c>
    </row>
    <row r="13" spans="1:17" x14ac:dyDescent="0.3">
      <c r="A13" s="4" t="s">
        <v>4</v>
      </c>
      <c r="L13" s="2">
        <v>1</v>
      </c>
      <c r="M13" s="2">
        <v>1</v>
      </c>
      <c r="O13" s="2">
        <v>1</v>
      </c>
      <c r="P13">
        <f t="shared" si="0"/>
        <v>3</v>
      </c>
      <c r="Q13" s="24">
        <f>SUM(P11:P13)</f>
        <v>13</v>
      </c>
    </row>
    <row r="14" spans="1:17" x14ac:dyDescent="0.3">
      <c r="A14" s="88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92"/>
    </row>
    <row r="15" spans="1:17" x14ac:dyDescent="0.3">
      <c r="A15" s="4" t="s">
        <v>2</v>
      </c>
      <c r="H15" s="2">
        <v>1</v>
      </c>
      <c r="I15" s="2">
        <v>1</v>
      </c>
      <c r="L15" s="2">
        <v>1</v>
      </c>
      <c r="N15" s="2">
        <v>1</v>
      </c>
      <c r="P15">
        <f t="shared" si="0"/>
        <v>4</v>
      </c>
    </row>
    <row r="16" spans="1:17" x14ac:dyDescent="0.3">
      <c r="A16" s="4" t="s">
        <v>3</v>
      </c>
      <c r="B16" s="2">
        <v>1</v>
      </c>
      <c r="C16" s="2">
        <v>1</v>
      </c>
      <c r="E16" s="2">
        <v>1</v>
      </c>
      <c r="F16" s="2">
        <v>1</v>
      </c>
      <c r="J16" s="2">
        <v>1</v>
      </c>
      <c r="M16" s="2">
        <v>1</v>
      </c>
      <c r="N16" s="2">
        <v>1</v>
      </c>
      <c r="P16">
        <f t="shared" si="0"/>
        <v>7</v>
      </c>
    </row>
    <row r="17" spans="1:17" x14ac:dyDescent="0.3">
      <c r="A17" s="4" t="s">
        <v>4</v>
      </c>
      <c r="F17" s="2">
        <v>1</v>
      </c>
      <c r="L17" s="2">
        <v>1</v>
      </c>
      <c r="O17" s="2">
        <v>1</v>
      </c>
      <c r="P17">
        <f t="shared" si="0"/>
        <v>3</v>
      </c>
      <c r="Q17" s="24">
        <f>SUM(P15:P17)</f>
        <v>14</v>
      </c>
    </row>
    <row r="18" spans="1:17" x14ac:dyDescent="0.3">
      <c r="A18" s="88" t="s">
        <v>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92"/>
    </row>
    <row r="19" spans="1:17" x14ac:dyDescent="0.3">
      <c r="A19" s="4" t="s">
        <v>2</v>
      </c>
      <c r="G19" s="2">
        <v>1</v>
      </c>
      <c r="H19" s="2">
        <v>1</v>
      </c>
      <c r="I19" s="2">
        <v>1</v>
      </c>
      <c r="K19" s="2">
        <v>1</v>
      </c>
      <c r="L19" s="2">
        <v>1</v>
      </c>
      <c r="N19" s="2">
        <v>1</v>
      </c>
      <c r="O19" s="2">
        <v>1</v>
      </c>
      <c r="P19">
        <f t="shared" si="0"/>
        <v>7</v>
      </c>
    </row>
    <row r="20" spans="1:17" x14ac:dyDescent="0.3">
      <c r="A20" s="4" t="s">
        <v>3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L20" s="2">
        <v>1</v>
      </c>
      <c r="M20" s="2">
        <v>1</v>
      </c>
      <c r="P20">
        <f t="shared" si="0"/>
        <v>10</v>
      </c>
    </row>
    <row r="21" spans="1:17" x14ac:dyDescent="0.3">
      <c r="A21" s="4" t="s">
        <v>4</v>
      </c>
      <c r="C21" s="2">
        <v>1</v>
      </c>
      <c r="E21" s="2">
        <v>1</v>
      </c>
      <c r="G21" s="2">
        <v>1</v>
      </c>
      <c r="I21" s="2">
        <v>1</v>
      </c>
      <c r="K21" s="2">
        <v>1</v>
      </c>
      <c r="L21" s="2">
        <v>1</v>
      </c>
      <c r="N21" s="2">
        <v>1</v>
      </c>
      <c r="O21" s="2">
        <v>1</v>
      </c>
      <c r="P21">
        <f t="shared" si="0"/>
        <v>8</v>
      </c>
      <c r="Q21" s="24">
        <f>SUM(P19:P21)</f>
        <v>25</v>
      </c>
    </row>
    <row r="22" spans="1:17" x14ac:dyDescent="0.3">
      <c r="A22" s="88" t="s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92"/>
    </row>
    <row r="23" spans="1:17" x14ac:dyDescent="0.3">
      <c r="A23" s="4" t="s">
        <v>2</v>
      </c>
      <c r="F23" s="2">
        <v>1</v>
      </c>
      <c r="G23" s="2">
        <v>1</v>
      </c>
      <c r="H23" s="2">
        <v>1</v>
      </c>
      <c r="J23" s="2">
        <v>1</v>
      </c>
      <c r="O23" s="2">
        <v>1</v>
      </c>
      <c r="P23">
        <f t="shared" si="0"/>
        <v>5</v>
      </c>
    </row>
    <row r="24" spans="1:17" x14ac:dyDescent="0.3">
      <c r="A24" s="4" t="s">
        <v>3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O24" s="2">
        <v>1</v>
      </c>
      <c r="P24">
        <f t="shared" si="0"/>
        <v>8</v>
      </c>
    </row>
    <row r="25" spans="1:17" x14ac:dyDescent="0.3">
      <c r="A25" s="4" t="s">
        <v>4</v>
      </c>
      <c r="M25" s="2">
        <v>1</v>
      </c>
      <c r="N25" s="2">
        <v>1</v>
      </c>
      <c r="O25" s="2">
        <v>1</v>
      </c>
      <c r="P25">
        <f t="shared" si="0"/>
        <v>3</v>
      </c>
      <c r="Q25" s="24">
        <f>SUM(P22:P24)</f>
        <v>13</v>
      </c>
    </row>
    <row r="26" spans="1:17" x14ac:dyDescent="0.3">
      <c r="A26" s="88" t="s">
        <v>10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5"/>
      <c r="Q26" s="92"/>
    </row>
    <row r="27" spans="1:17" x14ac:dyDescent="0.3">
      <c r="A27" s="4" t="s">
        <v>2</v>
      </c>
      <c r="G27" s="2">
        <v>1</v>
      </c>
      <c r="L27" s="2">
        <v>1</v>
      </c>
      <c r="M27" s="2">
        <v>1</v>
      </c>
      <c r="N27" s="2">
        <v>1</v>
      </c>
      <c r="O27" s="2">
        <v>1</v>
      </c>
      <c r="P27">
        <f t="shared" si="0"/>
        <v>5</v>
      </c>
    </row>
    <row r="28" spans="1:17" x14ac:dyDescent="0.3">
      <c r="A28" s="4" t="s">
        <v>3</v>
      </c>
      <c r="B28" s="2">
        <v>1</v>
      </c>
      <c r="C28" s="2">
        <v>1</v>
      </c>
      <c r="D28" s="2">
        <v>1</v>
      </c>
      <c r="F28" s="2">
        <v>1</v>
      </c>
      <c r="G28" s="2">
        <v>1</v>
      </c>
      <c r="H28" s="2">
        <v>1</v>
      </c>
      <c r="K28" s="2">
        <v>1</v>
      </c>
      <c r="L28" s="2">
        <v>1</v>
      </c>
      <c r="M28" s="2">
        <v>1</v>
      </c>
      <c r="N28" s="2">
        <v>1</v>
      </c>
      <c r="P28">
        <f t="shared" si="0"/>
        <v>10</v>
      </c>
    </row>
    <row r="29" spans="1:17" x14ac:dyDescent="0.3">
      <c r="A29" s="4" t="s">
        <v>4</v>
      </c>
      <c r="N29" s="2">
        <v>1</v>
      </c>
      <c r="O29" s="2">
        <v>1</v>
      </c>
      <c r="P29">
        <f t="shared" si="0"/>
        <v>2</v>
      </c>
      <c r="Q29" s="24">
        <f>SUM(P27:P29)</f>
        <v>17</v>
      </c>
    </row>
    <row r="30" spans="1:17" x14ac:dyDescent="0.3">
      <c r="A30" s="88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5"/>
      <c r="Q30" s="92"/>
    </row>
    <row r="31" spans="1:17" x14ac:dyDescent="0.3">
      <c r="A31" s="4" t="s">
        <v>2</v>
      </c>
      <c r="F31" s="2">
        <v>1</v>
      </c>
      <c r="K31" s="2">
        <v>1</v>
      </c>
      <c r="N31" s="2">
        <v>1</v>
      </c>
      <c r="O31" s="2">
        <v>1</v>
      </c>
      <c r="P31">
        <f t="shared" si="0"/>
        <v>4</v>
      </c>
    </row>
    <row r="32" spans="1:17" x14ac:dyDescent="0.3">
      <c r="A32" s="4" t="s">
        <v>3</v>
      </c>
      <c r="B32" s="2">
        <v>1</v>
      </c>
      <c r="D32" s="2">
        <v>1</v>
      </c>
      <c r="E32" s="2">
        <v>1</v>
      </c>
      <c r="L32" s="2">
        <v>1</v>
      </c>
      <c r="O32" s="2">
        <v>1</v>
      </c>
      <c r="P32">
        <f t="shared" si="0"/>
        <v>5</v>
      </c>
    </row>
    <row r="33" spans="1:17" x14ac:dyDescent="0.3">
      <c r="A33" s="4" t="s">
        <v>4</v>
      </c>
      <c r="N33" s="2">
        <v>1</v>
      </c>
      <c r="O33" s="2">
        <v>1</v>
      </c>
      <c r="P33">
        <f t="shared" si="0"/>
        <v>2</v>
      </c>
      <c r="Q33" s="24">
        <f>SUM(P31:P33)</f>
        <v>11</v>
      </c>
    </row>
    <row r="34" spans="1:17" x14ac:dyDescent="0.3">
      <c r="A34" s="88" t="s">
        <v>12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5"/>
      <c r="Q34" s="92"/>
    </row>
    <row r="35" spans="1:17" x14ac:dyDescent="0.3">
      <c r="A35" s="4" t="s">
        <v>2</v>
      </c>
      <c r="O35" s="2">
        <v>1</v>
      </c>
      <c r="P35">
        <f t="shared" si="0"/>
        <v>1</v>
      </c>
    </row>
    <row r="36" spans="1:17" x14ac:dyDescent="0.3">
      <c r="A36" s="4" t="s">
        <v>3</v>
      </c>
      <c r="P36">
        <f t="shared" si="0"/>
        <v>0</v>
      </c>
    </row>
    <row r="37" spans="1:17" x14ac:dyDescent="0.3">
      <c r="A37" s="4" t="s">
        <v>4</v>
      </c>
      <c r="O37" s="2">
        <v>1</v>
      </c>
      <c r="P37">
        <f t="shared" si="0"/>
        <v>1</v>
      </c>
      <c r="Q37" s="24">
        <f>SUM(P35:P37)</f>
        <v>2</v>
      </c>
    </row>
    <row r="38" spans="1:17" x14ac:dyDescent="0.3">
      <c r="A38" s="88" t="s">
        <v>13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5"/>
      <c r="Q38" s="92"/>
    </row>
    <row r="39" spans="1:17" x14ac:dyDescent="0.3">
      <c r="A39" s="4" t="s">
        <v>2</v>
      </c>
      <c r="O39" s="2">
        <v>1</v>
      </c>
      <c r="P39">
        <f t="shared" si="0"/>
        <v>1</v>
      </c>
    </row>
    <row r="40" spans="1:17" x14ac:dyDescent="0.3">
      <c r="A40" s="4" t="s">
        <v>3</v>
      </c>
      <c r="P40">
        <f t="shared" si="0"/>
        <v>0</v>
      </c>
    </row>
    <row r="41" spans="1:17" x14ac:dyDescent="0.3">
      <c r="A41" s="4" t="s">
        <v>4</v>
      </c>
      <c r="P41">
        <f t="shared" si="0"/>
        <v>0</v>
      </c>
      <c r="Q41" s="24">
        <f>SUM(P39:P41)</f>
        <v>1</v>
      </c>
    </row>
    <row r="42" spans="1:17" x14ac:dyDescent="0.3">
      <c r="A42" s="88" t="s">
        <v>14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5"/>
      <c r="Q42" s="92"/>
    </row>
    <row r="43" spans="1:17" x14ac:dyDescent="0.3">
      <c r="A43" s="4" t="s">
        <v>2</v>
      </c>
      <c r="P43">
        <f t="shared" si="0"/>
        <v>0</v>
      </c>
    </row>
    <row r="44" spans="1:17" x14ac:dyDescent="0.3">
      <c r="A44" s="4" t="s">
        <v>3</v>
      </c>
      <c r="P44">
        <f t="shared" si="0"/>
        <v>0</v>
      </c>
    </row>
    <row r="45" spans="1:17" x14ac:dyDescent="0.3">
      <c r="A45" s="4" t="s">
        <v>4</v>
      </c>
      <c r="P45">
        <f t="shared" si="0"/>
        <v>0</v>
      </c>
      <c r="Q45" s="24">
        <f>SUM(P43:P45)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"/>
  <sheetViews>
    <sheetView workbookViewId="0">
      <selection activeCell="P22" sqref="P22"/>
    </sheetView>
  </sheetViews>
  <sheetFormatPr baseColWidth="10" defaultRowHeight="20.25" x14ac:dyDescent="0.3"/>
  <cols>
    <col min="1" max="1" width="18.875" customWidth="1"/>
    <col min="2" max="16" width="4.625" customWidth="1"/>
    <col min="17" max="17" width="4.625" style="9" customWidth="1"/>
  </cols>
  <sheetData>
    <row r="1" spans="1:17" s="91" customFormat="1" ht="26.25" x14ac:dyDescent="0.4">
      <c r="A1" s="41" t="s">
        <v>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41"/>
      <c r="Q1" s="9"/>
    </row>
    <row r="2" spans="1:17" x14ac:dyDescent="0.3">
      <c r="A2" s="8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9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195</v>
      </c>
    </row>
    <row r="6" spans="1:17" x14ac:dyDescent="0.3">
      <c r="A6" s="14" t="s">
        <v>29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>
        <v>1</v>
      </c>
      <c r="N7" s="2"/>
      <c r="O7" s="2">
        <v>1</v>
      </c>
      <c r="P7">
        <f>SUM(B7:O7)</f>
        <v>2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>
        <f t="shared" ref="P8:P25" si="0">SUM(B8:O8)</f>
        <v>0</v>
      </c>
    </row>
    <row r="9" spans="1:17" x14ac:dyDescent="0.3">
      <c r="A9" s="4" t="s">
        <v>4</v>
      </c>
      <c r="B9" s="2"/>
      <c r="C9" s="2"/>
      <c r="D9" s="2">
        <v>1</v>
      </c>
      <c r="E9" s="2"/>
      <c r="F9" s="2"/>
      <c r="G9" s="2"/>
      <c r="H9" s="2"/>
      <c r="I9" s="2"/>
      <c r="J9" s="2">
        <v>1</v>
      </c>
      <c r="K9" s="2"/>
      <c r="L9" s="2"/>
      <c r="M9" s="2">
        <v>1</v>
      </c>
      <c r="N9" s="2">
        <v>1</v>
      </c>
      <c r="O9" s="2"/>
      <c r="P9">
        <f t="shared" si="0"/>
        <v>4</v>
      </c>
      <c r="Q9" s="9">
        <f>SUM(P7:P9)</f>
        <v>6</v>
      </c>
    </row>
    <row r="10" spans="1:17" x14ac:dyDescent="0.3">
      <c r="A10" s="14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>
        <v>1</v>
      </c>
      <c r="H11" s="2">
        <v>1</v>
      </c>
      <c r="I11" s="2"/>
      <c r="J11" s="2">
        <v>1</v>
      </c>
      <c r="K11" s="2"/>
      <c r="L11" s="2"/>
      <c r="M11" s="2">
        <v>1</v>
      </c>
      <c r="N11" s="2"/>
      <c r="O11" s="2">
        <v>1</v>
      </c>
      <c r="P11">
        <f t="shared" si="0"/>
        <v>5</v>
      </c>
    </row>
    <row r="12" spans="1:17" x14ac:dyDescent="0.3">
      <c r="A12" s="4" t="s">
        <v>3</v>
      </c>
      <c r="B12" s="2"/>
      <c r="C12" s="2">
        <v>1</v>
      </c>
      <c r="D12" s="2"/>
      <c r="E12" s="2"/>
      <c r="F12" s="2"/>
      <c r="G12" s="2"/>
      <c r="H12" s="2">
        <v>1</v>
      </c>
      <c r="I12" s="2"/>
      <c r="J12" s="2"/>
      <c r="K12" s="2"/>
      <c r="L12" s="2"/>
      <c r="M12" s="2"/>
      <c r="N12" s="2">
        <v>1</v>
      </c>
      <c r="O12" s="2"/>
      <c r="P12">
        <f t="shared" si="0"/>
        <v>3</v>
      </c>
    </row>
    <row r="13" spans="1:17" x14ac:dyDescent="0.3">
      <c r="A13" s="4" t="s">
        <v>4</v>
      </c>
      <c r="B13" s="2"/>
      <c r="C13" s="2">
        <v>1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/>
      <c r="P13">
        <f t="shared" si="0"/>
        <v>4</v>
      </c>
      <c r="Q13" s="9">
        <f>SUM(P11:P13)</f>
        <v>12</v>
      </c>
    </row>
    <row r="14" spans="1:17" x14ac:dyDescent="0.3">
      <c r="A14" s="88" t="s">
        <v>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>
        <v>1</v>
      </c>
      <c r="H15" s="2">
        <v>1</v>
      </c>
      <c r="I15" s="2"/>
      <c r="J15" s="2"/>
      <c r="K15" s="2"/>
      <c r="L15" s="2">
        <v>1</v>
      </c>
      <c r="M15" s="2">
        <v>1</v>
      </c>
      <c r="N15" s="2"/>
      <c r="O15" s="2">
        <v>1</v>
      </c>
      <c r="P15">
        <f t="shared" si="0"/>
        <v>5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</v>
      </c>
      <c r="P16">
        <f t="shared" si="0"/>
        <v>1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0</v>
      </c>
      <c r="Q17" s="9">
        <f>SUM(P15:P17)</f>
        <v>6</v>
      </c>
    </row>
    <row r="18" spans="1:17" x14ac:dyDescent="0.3">
      <c r="A18" s="88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3"/>
    </row>
    <row r="19" spans="1:17" x14ac:dyDescent="0.3">
      <c r="A19" s="4" t="s">
        <v>2</v>
      </c>
      <c r="B19" s="2"/>
      <c r="C19" s="2"/>
      <c r="D19" s="2"/>
      <c r="E19" s="2"/>
      <c r="F19" s="2"/>
      <c r="G19" s="2"/>
      <c r="H19" s="2">
        <v>1</v>
      </c>
      <c r="I19" s="2"/>
      <c r="J19" s="2">
        <v>1</v>
      </c>
      <c r="K19" s="2"/>
      <c r="L19" s="2">
        <v>1</v>
      </c>
      <c r="M19" s="2"/>
      <c r="N19" s="2">
        <v>1</v>
      </c>
      <c r="O19" s="2"/>
      <c r="P19">
        <f t="shared" si="0"/>
        <v>4</v>
      </c>
    </row>
    <row r="20" spans="1:17" x14ac:dyDescent="0.3">
      <c r="A20" s="4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>
        <f t="shared" si="0"/>
        <v>0</v>
      </c>
    </row>
    <row r="21" spans="1:17" x14ac:dyDescent="0.3">
      <c r="A21" s="4" t="s">
        <v>4</v>
      </c>
      <c r="B21" s="2"/>
      <c r="C21" s="2"/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/>
      <c r="L21" s="2"/>
      <c r="M21" s="2"/>
      <c r="N21" s="2"/>
      <c r="O21" s="2">
        <v>1</v>
      </c>
      <c r="P21">
        <f t="shared" si="0"/>
        <v>7</v>
      </c>
      <c r="Q21" s="9">
        <f>SUM(P19:P21)</f>
        <v>11</v>
      </c>
    </row>
    <row r="22" spans="1:17" x14ac:dyDescent="0.3">
      <c r="A22" s="88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3"/>
    </row>
    <row r="23" spans="1:17" x14ac:dyDescent="0.3">
      <c r="A23" s="4" t="s">
        <v>2</v>
      </c>
      <c r="B23" s="2"/>
      <c r="C23" s="2"/>
      <c r="D23" s="2"/>
      <c r="E23" s="2"/>
      <c r="F23" s="2"/>
      <c r="G23" s="2"/>
      <c r="H23" s="2"/>
      <c r="I23" s="2">
        <v>1</v>
      </c>
      <c r="J23" s="2"/>
      <c r="K23" s="2"/>
      <c r="L23" s="2"/>
      <c r="M23" s="2"/>
      <c r="N23" s="2"/>
      <c r="O23" s="2"/>
      <c r="P23">
        <f t="shared" si="0"/>
        <v>1</v>
      </c>
    </row>
    <row r="24" spans="1:17" x14ac:dyDescent="0.3">
      <c r="A24" s="4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</row>
    <row r="25" spans="1:17" x14ac:dyDescent="0.3">
      <c r="A25" s="4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  <c r="Q25" s="9">
        <f>SUM(P22:P24)</f>
        <v>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"/>
  <sheetViews>
    <sheetView workbookViewId="0">
      <selection activeCell="N21" sqref="N21"/>
    </sheetView>
  </sheetViews>
  <sheetFormatPr baseColWidth="10" defaultRowHeight="20.25" x14ac:dyDescent="0.3"/>
  <cols>
    <col min="2" max="16" width="4.625" customWidth="1"/>
    <col min="17" max="17" width="4.625" style="9" customWidth="1"/>
  </cols>
  <sheetData>
    <row r="1" spans="1:17" s="91" customFormat="1" ht="26.25" x14ac:dyDescent="0.4">
      <c r="A1" s="41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41"/>
      <c r="Q1" s="9"/>
    </row>
    <row r="2" spans="1:17" x14ac:dyDescent="0.3">
      <c r="A2" s="8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9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195</v>
      </c>
    </row>
    <row r="6" spans="1:17" x14ac:dyDescent="0.3">
      <c r="A6" s="14" t="s">
        <v>33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/>
      <c r="G7" s="2"/>
      <c r="H7" s="2"/>
      <c r="I7" s="2">
        <v>1</v>
      </c>
      <c r="J7" s="2"/>
      <c r="K7" s="2"/>
      <c r="L7" s="2"/>
      <c r="M7" s="2"/>
      <c r="N7" s="2"/>
      <c r="O7" s="2"/>
      <c r="P7">
        <f>SUM(B7:O7)</f>
        <v>1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>
        <v>1</v>
      </c>
      <c r="N8" s="2"/>
      <c r="O8" s="2"/>
      <c r="P8">
        <f t="shared" ref="P8:P17" si="0">SUM(B8:O8)</f>
        <v>1</v>
      </c>
    </row>
    <row r="9" spans="1:17" x14ac:dyDescent="0.3">
      <c r="A9" s="4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1</v>
      </c>
      <c r="P9">
        <f t="shared" si="0"/>
        <v>1</v>
      </c>
      <c r="Q9" s="9">
        <f>SUM(P7:P9)</f>
        <v>3</v>
      </c>
    </row>
    <row r="10" spans="1:17" x14ac:dyDescent="0.3">
      <c r="A10" s="14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>
        <f t="shared" si="0"/>
        <v>0</v>
      </c>
    </row>
    <row r="12" spans="1:17" x14ac:dyDescent="0.3">
      <c r="A12" s="4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</v>
      </c>
      <c r="P12">
        <f t="shared" si="0"/>
        <v>1</v>
      </c>
    </row>
    <row r="13" spans="1:17" x14ac:dyDescent="0.3">
      <c r="A13" s="4" t="s">
        <v>4</v>
      </c>
      <c r="B13" s="2"/>
      <c r="C13" s="2">
        <v>1</v>
      </c>
      <c r="D13" s="2">
        <v>1</v>
      </c>
      <c r="E13" s="2"/>
      <c r="F13" s="2"/>
      <c r="G13" s="2"/>
      <c r="H13" s="2"/>
      <c r="I13" s="2">
        <v>1</v>
      </c>
      <c r="J13" s="2">
        <v>1</v>
      </c>
      <c r="K13" s="2"/>
      <c r="L13" s="2"/>
      <c r="M13" s="2"/>
      <c r="N13" s="2"/>
      <c r="O13" s="2">
        <v>1</v>
      </c>
      <c r="P13">
        <f t="shared" si="0"/>
        <v>5</v>
      </c>
      <c r="Q13" s="9">
        <f>SUM(P11:P13)</f>
        <v>6</v>
      </c>
    </row>
    <row r="14" spans="1:17" x14ac:dyDescent="0.3">
      <c r="A14" s="88" t="s">
        <v>35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  <c r="P15">
        <f t="shared" si="0"/>
        <v>1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0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>
        <v>1</v>
      </c>
      <c r="I17" s="2"/>
      <c r="J17" s="2"/>
      <c r="K17" s="2">
        <v>1</v>
      </c>
      <c r="L17" s="2"/>
      <c r="M17" s="2"/>
      <c r="N17" s="2"/>
      <c r="O17" s="2"/>
      <c r="P17">
        <f t="shared" si="0"/>
        <v>2</v>
      </c>
      <c r="Q17" s="9">
        <f>SUM(P15:P17)</f>
        <v>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"/>
  <sheetViews>
    <sheetView workbookViewId="0">
      <selection activeCell="P14" sqref="P14"/>
    </sheetView>
  </sheetViews>
  <sheetFormatPr baseColWidth="10" defaultRowHeight="20.25" x14ac:dyDescent="0.3"/>
  <cols>
    <col min="1" max="1" width="17.125" customWidth="1"/>
    <col min="2" max="16" width="4.625" customWidth="1"/>
    <col min="17" max="17" width="4.625" style="9" customWidth="1"/>
  </cols>
  <sheetData>
    <row r="1" spans="1:17" s="91" customFormat="1" ht="26.25" x14ac:dyDescent="0.4">
      <c r="A1" s="41" t="s">
        <v>213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41"/>
      <c r="Q1" s="9"/>
    </row>
    <row r="2" spans="1:17" x14ac:dyDescent="0.3">
      <c r="A2" s="8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9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195</v>
      </c>
    </row>
    <row r="6" spans="1:17" x14ac:dyDescent="0.3">
      <c r="A6" s="14" t="s">
        <v>37</v>
      </c>
      <c r="B6" s="8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>
        <v>1</v>
      </c>
      <c r="G7" s="2">
        <v>1</v>
      </c>
      <c r="H7" s="2"/>
      <c r="I7" s="2">
        <v>1</v>
      </c>
      <c r="J7" s="2"/>
      <c r="K7" s="2"/>
      <c r="L7" s="2"/>
      <c r="M7" s="2">
        <v>1</v>
      </c>
      <c r="N7" s="2">
        <v>1</v>
      </c>
      <c r="O7" s="2">
        <v>1</v>
      </c>
      <c r="P7">
        <f>SUM(B7:O7)</f>
        <v>6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>
        <f t="shared" ref="P8:P17" si="0">SUM(B8:O8)</f>
        <v>0</v>
      </c>
    </row>
    <row r="9" spans="1:17" x14ac:dyDescent="0.3">
      <c r="A9" s="4" t="s">
        <v>4</v>
      </c>
      <c r="B9" s="2"/>
      <c r="C9" s="2"/>
      <c r="D9" s="2"/>
      <c r="E9" s="2"/>
      <c r="F9" s="2">
        <v>1</v>
      </c>
      <c r="G9" s="2"/>
      <c r="H9" s="2"/>
      <c r="I9" s="2"/>
      <c r="J9" s="2"/>
      <c r="K9" s="2"/>
      <c r="L9" s="2"/>
      <c r="M9" s="2"/>
      <c r="N9" s="2"/>
      <c r="O9" s="2">
        <v>1</v>
      </c>
      <c r="P9">
        <f t="shared" si="0"/>
        <v>2</v>
      </c>
      <c r="Q9" s="9">
        <f>SUM(P7:P9)</f>
        <v>8</v>
      </c>
    </row>
    <row r="10" spans="1:17" x14ac:dyDescent="0.3">
      <c r="A10" s="14" t="s">
        <v>38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/>
      <c r="H11" s="2"/>
      <c r="I11" s="2"/>
      <c r="J11" s="2">
        <v>1</v>
      </c>
      <c r="K11" s="2"/>
      <c r="L11" s="2"/>
      <c r="M11" s="2"/>
      <c r="N11" s="2"/>
      <c r="O11" s="2">
        <v>1</v>
      </c>
      <c r="P11">
        <f t="shared" si="0"/>
        <v>2</v>
      </c>
    </row>
    <row r="12" spans="1:17" x14ac:dyDescent="0.3">
      <c r="A12" s="4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>
        <f t="shared" si="0"/>
        <v>0</v>
      </c>
    </row>
    <row r="13" spans="1:17" x14ac:dyDescent="0.3">
      <c r="A13" s="4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>
        <f t="shared" si="0"/>
        <v>0</v>
      </c>
      <c r="Q13" s="9">
        <f>SUM(P11:P13)</f>
        <v>2</v>
      </c>
    </row>
    <row r="14" spans="1:17" x14ac:dyDescent="0.3">
      <c r="A14" s="88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>
        <v>1</v>
      </c>
      <c r="I15" s="2"/>
      <c r="J15" s="2"/>
      <c r="K15" s="2">
        <v>1</v>
      </c>
      <c r="L15" s="2"/>
      <c r="M15" s="2"/>
      <c r="N15" s="2">
        <v>1</v>
      </c>
      <c r="O15" s="2"/>
      <c r="P15">
        <f t="shared" si="0"/>
        <v>3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0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0</v>
      </c>
      <c r="Q17" s="9">
        <f>SUM(P14:P16)</f>
        <v>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8"/>
  <sheetViews>
    <sheetView workbookViewId="0">
      <selection activeCell="A2" sqref="A2:XFD2"/>
    </sheetView>
  </sheetViews>
  <sheetFormatPr baseColWidth="10" defaultRowHeight="20.25" x14ac:dyDescent="0.3"/>
  <cols>
    <col min="1" max="1" width="18.625" customWidth="1"/>
    <col min="2" max="16" width="4.625" customWidth="1"/>
    <col min="17" max="17" width="4.625" style="9" customWidth="1"/>
  </cols>
  <sheetData>
    <row r="1" spans="1:17" x14ac:dyDescent="0.3">
      <c r="A1" s="8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3">
      <c r="A2" s="89" t="s">
        <v>212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 t="s">
        <v>6</v>
      </c>
      <c r="B4" s="3">
        <v>2006</v>
      </c>
      <c r="C4" s="3">
        <v>2007</v>
      </c>
      <c r="D4" s="3">
        <v>2008</v>
      </c>
      <c r="E4" s="3">
        <v>2009</v>
      </c>
      <c r="F4" s="3">
        <v>2010</v>
      </c>
      <c r="G4" s="3">
        <v>2011</v>
      </c>
      <c r="H4" s="3">
        <v>2012</v>
      </c>
      <c r="I4" s="3">
        <v>2013</v>
      </c>
      <c r="J4" s="3">
        <v>2014</v>
      </c>
      <c r="K4" s="3">
        <v>2015</v>
      </c>
      <c r="L4" s="3">
        <v>2016</v>
      </c>
      <c r="M4" s="3">
        <v>2017</v>
      </c>
      <c r="N4" s="3">
        <v>2018</v>
      </c>
      <c r="O4" s="3">
        <v>2019</v>
      </c>
      <c r="Q4" s="9" t="s">
        <v>195</v>
      </c>
    </row>
    <row r="5" spans="1:17" x14ac:dyDescent="0.3">
      <c r="A5" s="14" t="s">
        <v>39</v>
      </c>
      <c r="B5" s="8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5"/>
      <c r="Q5" s="13"/>
    </row>
    <row r="6" spans="1:17" x14ac:dyDescent="0.3">
      <c r="A6" s="4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>
        <f>SUM(B6:O6)</f>
        <v>0</v>
      </c>
    </row>
    <row r="7" spans="1:17" x14ac:dyDescent="0.3">
      <c r="A7" s="4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>
        <f t="shared" ref="P7:P70" si="0">SUM(B7:O7)</f>
        <v>0</v>
      </c>
    </row>
    <row r="8" spans="1:17" x14ac:dyDescent="0.3">
      <c r="A8" s="4" t="s">
        <v>4</v>
      </c>
      <c r="B8" s="2"/>
      <c r="C8" s="2"/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>
        <f t="shared" si="0"/>
        <v>1</v>
      </c>
      <c r="Q8" s="9">
        <f>SUM(P6:P8)</f>
        <v>1</v>
      </c>
    </row>
    <row r="9" spans="1:17" x14ac:dyDescent="0.3">
      <c r="A9" s="14" t="s">
        <v>40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5"/>
      <c r="Q9" s="13"/>
    </row>
    <row r="10" spans="1:17" x14ac:dyDescent="0.3">
      <c r="A10" s="4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>
        <f t="shared" si="0"/>
        <v>0</v>
      </c>
    </row>
    <row r="11" spans="1:17" x14ac:dyDescent="0.3">
      <c r="A11" s="4" t="s">
        <v>3</v>
      </c>
      <c r="B11" s="2"/>
      <c r="C11" s="2"/>
      <c r="D11" s="2"/>
      <c r="E11" s="2"/>
      <c r="F11" s="2"/>
      <c r="G11" s="2"/>
      <c r="H11" s="2">
        <v>1</v>
      </c>
      <c r="I11" s="2"/>
      <c r="J11" s="2"/>
      <c r="K11" s="2"/>
      <c r="L11" s="2"/>
      <c r="M11" s="2"/>
      <c r="N11" s="2"/>
      <c r="O11" s="2"/>
      <c r="P11">
        <f t="shared" si="0"/>
        <v>1</v>
      </c>
    </row>
    <row r="12" spans="1:17" x14ac:dyDescent="0.3">
      <c r="A12" s="4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>
        <f t="shared" si="0"/>
        <v>0</v>
      </c>
      <c r="Q12" s="9">
        <f>SUM(P10:P12)</f>
        <v>1</v>
      </c>
    </row>
    <row r="13" spans="1:17" x14ac:dyDescent="0.3">
      <c r="A13" s="88" t="s">
        <v>41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5"/>
      <c r="Q13" s="13"/>
    </row>
    <row r="14" spans="1:17" x14ac:dyDescent="0.3">
      <c r="A14" s="4" t="s">
        <v>2</v>
      </c>
      <c r="B14" s="2"/>
      <c r="C14" s="2"/>
      <c r="D14" s="2"/>
      <c r="E14" s="2"/>
      <c r="F14" s="2"/>
      <c r="G14" s="2">
        <v>1</v>
      </c>
      <c r="H14" s="2"/>
      <c r="I14" s="2"/>
      <c r="J14" s="2"/>
      <c r="K14" s="2">
        <v>1</v>
      </c>
      <c r="L14" s="2"/>
      <c r="M14" s="2"/>
      <c r="N14" s="2"/>
      <c r="O14" s="2"/>
      <c r="P14">
        <f t="shared" si="0"/>
        <v>2</v>
      </c>
    </row>
    <row r="15" spans="1:17" x14ac:dyDescent="0.3">
      <c r="A15" s="4" t="s">
        <v>3</v>
      </c>
      <c r="B15" s="2"/>
      <c r="C15" s="2"/>
      <c r="D15" s="2"/>
      <c r="E15" s="2"/>
      <c r="F15" s="2"/>
      <c r="G15" s="2">
        <v>1</v>
      </c>
      <c r="H15" s="2"/>
      <c r="I15" s="2">
        <v>1</v>
      </c>
      <c r="J15" s="2">
        <v>1</v>
      </c>
      <c r="K15" s="2"/>
      <c r="L15" s="2"/>
      <c r="M15" s="2"/>
      <c r="N15" s="2"/>
      <c r="O15" s="2"/>
      <c r="P15">
        <f t="shared" si="0"/>
        <v>3</v>
      </c>
    </row>
    <row r="16" spans="1:17" x14ac:dyDescent="0.3">
      <c r="A16" s="4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0</v>
      </c>
      <c r="Q16" s="9">
        <f>SUM(P14:P16)</f>
        <v>5</v>
      </c>
    </row>
    <row r="17" spans="1:17" x14ac:dyDescent="0.3">
      <c r="A17" s="88" t="s">
        <v>42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5"/>
      <c r="Q17" s="13"/>
    </row>
    <row r="18" spans="1:17" x14ac:dyDescent="0.3">
      <c r="A18" s="4" t="s">
        <v>2</v>
      </c>
      <c r="B18" s="2"/>
      <c r="C18" s="2"/>
      <c r="D18" s="2"/>
      <c r="E18" s="2"/>
      <c r="F18" s="2"/>
      <c r="G18" s="2">
        <v>1</v>
      </c>
      <c r="H18" s="2"/>
      <c r="I18" s="2"/>
      <c r="J18" s="2">
        <v>1</v>
      </c>
      <c r="K18" s="2">
        <v>1</v>
      </c>
      <c r="L18" s="2"/>
      <c r="M18" s="2"/>
      <c r="N18" s="2"/>
      <c r="O18" s="2">
        <v>1</v>
      </c>
      <c r="P18">
        <f t="shared" si="0"/>
        <v>4</v>
      </c>
    </row>
    <row r="19" spans="1:17" x14ac:dyDescent="0.3">
      <c r="A19" s="4" t="s">
        <v>3</v>
      </c>
      <c r="B19" s="2"/>
      <c r="C19" s="2"/>
      <c r="D19" s="2"/>
      <c r="E19" s="2"/>
      <c r="F19" s="2">
        <v>1</v>
      </c>
      <c r="G19" s="2"/>
      <c r="H19" s="2"/>
      <c r="I19" s="2">
        <v>1</v>
      </c>
      <c r="J19" s="2"/>
      <c r="K19" s="2"/>
      <c r="L19" s="2"/>
      <c r="M19" s="2"/>
      <c r="N19" s="2"/>
      <c r="O19" s="2"/>
      <c r="P19">
        <f t="shared" si="0"/>
        <v>2</v>
      </c>
    </row>
    <row r="20" spans="1:17" x14ac:dyDescent="0.3">
      <c r="A20" s="4" t="s">
        <v>4</v>
      </c>
      <c r="B20" s="2"/>
      <c r="C20" s="2"/>
      <c r="D20" s="2"/>
      <c r="E20" s="2"/>
      <c r="F20" s="2"/>
      <c r="G20" s="2">
        <v>1</v>
      </c>
      <c r="H20" s="2"/>
      <c r="I20" s="2"/>
      <c r="J20" s="2"/>
      <c r="K20" s="2"/>
      <c r="L20" s="2"/>
      <c r="M20" s="2"/>
      <c r="N20" s="2"/>
      <c r="O20" s="2"/>
      <c r="P20">
        <f t="shared" si="0"/>
        <v>1</v>
      </c>
      <c r="Q20" s="9">
        <f>SUM(P18:P20)</f>
        <v>7</v>
      </c>
    </row>
    <row r="21" spans="1:17" x14ac:dyDescent="0.3">
      <c r="A21" s="88" t="s">
        <v>43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5"/>
      <c r="Q21" s="13"/>
    </row>
    <row r="22" spans="1:17" x14ac:dyDescent="0.3">
      <c r="A22" s="4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1</v>
      </c>
      <c r="N22" s="2"/>
      <c r="O22" s="2">
        <v>1</v>
      </c>
      <c r="P22">
        <f t="shared" si="0"/>
        <v>2</v>
      </c>
    </row>
    <row r="23" spans="1:17" x14ac:dyDescent="0.3">
      <c r="A23" s="4" t="s">
        <v>3</v>
      </c>
      <c r="B23" s="2"/>
      <c r="C23" s="2"/>
      <c r="D23" s="2">
        <v>1</v>
      </c>
      <c r="E23" s="2"/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>
        <f t="shared" si="0"/>
        <v>2</v>
      </c>
    </row>
    <row r="24" spans="1:17" x14ac:dyDescent="0.3">
      <c r="A24" s="4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  <c r="Q24" s="9">
        <f>SUM(P21:P23)</f>
        <v>4</v>
      </c>
    </row>
    <row r="25" spans="1:17" x14ac:dyDescent="0.3">
      <c r="A25" s="88" t="s">
        <v>44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5"/>
      <c r="Q25" s="13"/>
    </row>
    <row r="26" spans="1:17" x14ac:dyDescent="0.3">
      <c r="A26" s="4" t="s">
        <v>2</v>
      </c>
      <c r="B26" s="2"/>
      <c r="C26" s="2"/>
      <c r="D26" s="2"/>
      <c r="E26" s="2"/>
      <c r="F26" s="2"/>
      <c r="G26" s="2"/>
      <c r="H26" s="2"/>
      <c r="I26" s="2"/>
      <c r="J26" s="2"/>
      <c r="K26" s="2">
        <v>1</v>
      </c>
      <c r="L26" s="2"/>
      <c r="M26" s="2"/>
      <c r="N26" s="2">
        <v>1</v>
      </c>
      <c r="O26" s="2"/>
      <c r="P26">
        <f t="shared" si="0"/>
        <v>2</v>
      </c>
    </row>
    <row r="27" spans="1:17" x14ac:dyDescent="0.3">
      <c r="A27" s="4" t="s">
        <v>3</v>
      </c>
      <c r="B27" s="2"/>
      <c r="C27" s="2"/>
      <c r="D27" s="2"/>
      <c r="E27" s="2"/>
      <c r="F27" s="2"/>
      <c r="G27" s="2"/>
      <c r="H27" s="2"/>
      <c r="I27" s="2"/>
      <c r="J27" s="2">
        <v>1</v>
      </c>
      <c r="K27" s="2"/>
      <c r="L27" s="2">
        <v>1</v>
      </c>
      <c r="M27" s="2"/>
      <c r="N27" s="2"/>
      <c r="O27" s="2"/>
      <c r="P27">
        <f t="shared" si="0"/>
        <v>2</v>
      </c>
    </row>
    <row r="28" spans="1:17" x14ac:dyDescent="0.3">
      <c r="A28" s="4" t="s">
        <v>4</v>
      </c>
      <c r="B28" s="2"/>
      <c r="C28" s="2"/>
      <c r="D28" s="2"/>
      <c r="E28" s="2"/>
      <c r="F28" s="2"/>
      <c r="G28" s="2"/>
      <c r="H28" s="2"/>
      <c r="I28" s="2">
        <v>1</v>
      </c>
      <c r="J28" s="2"/>
      <c r="K28" s="2"/>
      <c r="L28" s="2"/>
      <c r="M28" s="2"/>
      <c r="N28" s="2"/>
      <c r="O28" s="2"/>
      <c r="P28">
        <f t="shared" si="0"/>
        <v>1</v>
      </c>
      <c r="Q28" s="9">
        <f>SUM(P26:P28)</f>
        <v>5</v>
      </c>
    </row>
    <row r="29" spans="1:17" x14ac:dyDescent="0.3">
      <c r="A29" s="88" t="s">
        <v>45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5"/>
      <c r="Q29" s="13"/>
    </row>
    <row r="30" spans="1:17" x14ac:dyDescent="0.3">
      <c r="A30" s="4" t="s">
        <v>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>
        <f t="shared" si="0"/>
        <v>0</v>
      </c>
    </row>
    <row r="31" spans="1:17" x14ac:dyDescent="0.3">
      <c r="A31" s="4" t="s">
        <v>3</v>
      </c>
      <c r="B31" s="2"/>
      <c r="C31" s="2"/>
      <c r="D31" s="2"/>
      <c r="E31" s="2"/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  <c r="P31">
        <f t="shared" si="0"/>
        <v>1</v>
      </c>
    </row>
    <row r="32" spans="1:17" x14ac:dyDescent="0.3">
      <c r="A32" s="4" t="s">
        <v>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>
        <f t="shared" si="0"/>
        <v>0</v>
      </c>
      <c r="Q32" s="9">
        <f>SUM(P30:P32)</f>
        <v>1</v>
      </c>
    </row>
    <row r="33" spans="1:17" x14ac:dyDescent="0.3">
      <c r="A33" s="88" t="s">
        <v>46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5"/>
      <c r="Q33" s="13"/>
    </row>
    <row r="34" spans="1:17" x14ac:dyDescent="0.3">
      <c r="A34" s="4" t="s">
        <v>2</v>
      </c>
      <c r="B34" s="2"/>
      <c r="C34" s="2"/>
      <c r="D34" s="2"/>
      <c r="E34" s="2"/>
      <c r="F34" s="2">
        <v>1</v>
      </c>
      <c r="G34" s="2"/>
      <c r="H34" s="2"/>
      <c r="I34" s="2"/>
      <c r="J34" s="2"/>
      <c r="K34" s="2"/>
      <c r="L34" s="2"/>
      <c r="M34" s="2"/>
      <c r="N34" s="2"/>
      <c r="O34" s="2"/>
      <c r="P34">
        <f t="shared" si="0"/>
        <v>1</v>
      </c>
    </row>
    <row r="35" spans="1:17" x14ac:dyDescent="0.3">
      <c r="A35" s="4" t="s">
        <v>3</v>
      </c>
      <c r="B35" s="2"/>
      <c r="C35" s="2"/>
      <c r="D35" s="2"/>
      <c r="E35" s="2"/>
      <c r="F35" s="2"/>
      <c r="G35" s="2"/>
      <c r="H35" s="2"/>
      <c r="I35" s="2">
        <v>1</v>
      </c>
      <c r="J35" s="2"/>
      <c r="K35" s="2"/>
      <c r="L35" s="2"/>
      <c r="M35" s="2"/>
      <c r="N35" s="2"/>
      <c r="O35" s="2"/>
      <c r="P35">
        <f t="shared" si="0"/>
        <v>1</v>
      </c>
    </row>
    <row r="36" spans="1:17" x14ac:dyDescent="0.3">
      <c r="A36" s="4" t="s">
        <v>4</v>
      </c>
      <c r="B36" s="2"/>
      <c r="C36" s="2"/>
      <c r="D36" s="2"/>
      <c r="E36" s="2"/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>
        <f t="shared" si="0"/>
        <v>1</v>
      </c>
      <c r="Q36" s="9">
        <f>SUM(P34:P36)</f>
        <v>3</v>
      </c>
    </row>
    <row r="37" spans="1:17" x14ac:dyDescent="0.3">
      <c r="A37" s="88" t="s">
        <v>47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5"/>
      <c r="Q37" s="13"/>
    </row>
    <row r="38" spans="1:17" x14ac:dyDescent="0.3">
      <c r="A38" s="4" t="s">
        <v>2</v>
      </c>
      <c r="B38" s="2"/>
      <c r="C38" s="2"/>
      <c r="D38" s="2"/>
      <c r="E38" s="2"/>
      <c r="F38" s="2">
        <v>1</v>
      </c>
      <c r="G38" s="2"/>
      <c r="H38" s="2"/>
      <c r="I38" s="2"/>
      <c r="J38" s="2"/>
      <c r="K38" s="2"/>
      <c r="L38" s="2"/>
      <c r="M38" s="2"/>
      <c r="N38" s="2"/>
      <c r="O38" s="2"/>
      <c r="P38">
        <f t="shared" si="0"/>
        <v>1</v>
      </c>
    </row>
    <row r="39" spans="1:17" x14ac:dyDescent="0.3">
      <c r="A39" s="4" t="s">
        <v>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1</v>
      </c>
      <c r="O39" s="2">
        <v>1</v>
      </c>
      <c r="P39">
        <f t="shared" si="0"/>
        <v>2</v>
      </c>
    </row>
    <row r="40" spans="1:17" x14ac:dyDescent="0.3">
      <c r="A40" s="4" t="s">
        <v>4</v>
      </c>
      <c r="B40" s="2"/>
      <c r="C40" s="2"/>
      <c r="D40" s="2"/>
      <c r="E40" s="2"/>
      <c r="F40" s="2"/>
      <c r="G40" s="2"/>
      <c r="H40" s="2">
        <v>1</v>
      </c>
      <c r="I40" s="2"/>
      <c r="J40" s="2"/>
      <c r="K40" s="2"/>
      <c r="L40" s="2"/>
      <c r="M40" s="2"/>
      <c r="N40" s="2"/>
      <c r="O40" s="2"/>
      <c r="P40">
        <f t="shared" si="0"/>
        <v>1</v>
      </c>
      <c r="Q40" s="9">
        <f>SUM(P38:P40)</f>
        <v>4</v>
      </c>
    </row>
    <row r="41" spans="1:17" x14ac:dyDescent="0.3">
      <c r="A41" s="88" t="s">
        <v>48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5"/>
      <c r="Q41" s="13"/>
    </row>
    <row r="42" spans="1:17" x14ac:dyDescent="0.3">
      <c r="A42" s="4" t="s">
        <v>2</v>
      </c>
      <c r="B42" s="2"/>
      <c r="C42" s="2"/>
      <c r="D42" s="2"/>
      <c r="E42" s="2"/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/>
      <c r="L42" s="2"/>
      <c r="M42" s="2">
        <v>1</v>
      </c>
      <c r="N42" s="2">
        <v>1</v>
      </c>
      <c r="O42" s="2">
        <v>1</v>
      </c>
      <c r="P42">
        <f t="shared" si="0"/>
        <v>8</v>
      </c>
    </row>
    <row r="43" spans="1:17" x14ac:dyDescent="0.3">
      <c r="A43" s="4" t="s">
        <v>3</v>
      </c>
      <c r="B43" s="2">
        <v>1</v>
      </c>
      <c r="C43" s="2"/>
      <c r="D43" s="2">
        <v>1</v>
      </c>
      <c r="E43" s="2">
        <v>1</v>
      </c>
      <c r="F43" s="2"/>
      <c r="G43" s="2">
        <v>1</v>
      </c>
      <c r="H43" s="2">
        <v>1</v>
      </c>
      <c r="I43" s="2"/>
      <c r="J43" s="2">
        <v>1</v>
      </c>
      <c r="K43" s="2"/>
      <c r="L43" s="2"/>
      <c r="M43" s="2">
        <v>1</v>
      </c>
      <c r="N43" s="2">
        <v>1</v>
      </c>
      <c r="O43" s="2"/>
      <c r="P43">
        <f t="shared" si="0"/>
        <v>8</v>
      </c>
    </row>
    <row r="44" spans="1:17" x14ac:dyDescent="0.3">
      <c r="A44" s="4" t="s">
        <v>4</v>
      </c>
      <c r="B44" s="2"/>
      <c r="C44" s="2"/>
      <c r="D44" s="2"/>
      <c r="E44" s="2"/>
      <c r="F44" s="2">
        <v>1</v>
      </c>
      <c r="G44" s="2"/>
      <c r="H44" s="2"/>
      <c r="I44" s="2"/>
      <c r="J44" s="2">
        <v>1</v>
      </c>
      <c r="K44" s="2"/>
      <c r="L44" s="2"/>
      <c r="M44" s="2">
        <v>1</v>
      </c>
      <c r="N44" s="2"/>
      <c r="O44" s="2">
        <v>1</v>
      </c>
      <c r="P44">
        <f t="shared" si="0"/>
        <v>4</v>
      </c>
      <c r="Q44" s="9">
        <f>SUM(P42:P44)</f>
        <v>20</v>
      </c>
    </row>
    <row r="45" spans="1:17" x14ac:dyDescent="0.3">
      <c r="A45" s="88" t="s">
        <v>49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5"/>
      <c r="Q45" s="13"/>
    </row>
    <row r="46" spans="1:17" x14ac:dyDescent="0.3">
      <c r="A46" s="4" t="s">
        <v>2</v>
      </c>
      <c r="B46" s="2"/>
      <c r="C46" s="2"/>
      <c r="D46" s="2"/>
      <c r="E46" s="2"/>
      <c r="F46" s="2"/>
      <c r="G46" s="2"/>
      <c r="H46" s="2"/>
      <c r="I46" s="2"/>
      <c r="J46" s="2">
        <v>1</v>
      </c>
      <c r="K46" s="2"/>
      <c r="L46" s="2"/>
      <c r="M46" s="2"/>
      <c r="N46" s="2"/>
      <c r="O46" s="2"/>
      <c r="P46">
        <f t="shared" si="0"/>
        <v>1</v>
      </c>
    </row>
    <row r="47" spans="1:17" x14ac:dyDescent="0.3">
      <c r="A47" s="4" t="s">
        <v>3</v>
      </c>
      <c r="B47" s="2"/>
      <c r="C47" s="2">
        <v>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>
        <f t="shared" si="0"/>
        <v>1</v>
      </c>
    </row>
    <row r="48" spans="1:17" x14ac:dyDescent="0.3">
      <c r="A48" s="4" t="s">
        <v>4</v>
      </c>
      <c r="B48" s="2"/>
      <c r="C48" s="2"/>
      <c r="D48" s="2"/>
      <c r="E48" s="2">
        <v>1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>
        <f t="shared" si="0"/>
        <v>1</v>
      </c>
      <c r="Q48" s="9">
        <f>SUM(P46:P48)</f>
        <v>3</v>
      </c>
    </row>
    <row r="49" spans="1:17" x14ac:dyDescent="0.3">
      <c r="A49" s="88" t="s">
        <v>50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5"/>
      <c r="Q49" s="13"/>
    </row>
    <row r="50" spans="1:17" x14ac:dyDescent="0.3">
      <c r="A50" s="4" t="s">
        <v>2</v>
      </c>
      <c r="B50" s="2"/>
      <c r="C50" s="2"/>
      <c r="D50" s="2"/>
      <c r="E50" s="2"/>
      <c r="F50" s="2"/>
      <c r="G50" s="2"/>
      <c r="H50" s="2">
        <v>1</v>
      </c>
      <c r="I50" s="2"/>
      <c r="J50" s="2"/>
      <c r="K50" s="2"/>
      <c r="L50" s="2"/>
      <c r="M50" s="2"/>
      <c r="N50" s="2"/>
      <c r="O50" s="2"/>
      <c r="P50">
        <f t="shared" si="0"/>
        <v>1</v>
      </c>
    </row>
    <row r="51" spans="1:17" x14ac:dyDescent="0.3">
      <c r="A51" s="4" t="s">
        <v>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>
        <f t="shared" si="0"/>
        <v>0</v>
      </c>
    </row>
    <row r="52" spans="1:17" x14ac:dyDescent="0.3">
      <c r="A52" s="4" t="s">
        <v>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>
        <f t="shared" si="0"/>
        <v>0</v>
      </c>
      <c r="Q52" s="9">
        <f>SUM(P50:P52)</f>
        <v>1</v>
      </c>
    </row>
    <row r="53" spans="1:17" x14ac:dyDescent="0.3">
      <c r="A53" s="88" t="s">
        <v>51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5"/>
      <c r="Q53" s="13"/>
    </row>
    <row r="54" spans="1:17" x14ac:dyDescent="0.3">
      <c r="A54" s="4" t="s">
        <v>2</v>
      </c>
      <c r="B54" s="2"/>
      <c r="C54" s="2"/>
      <c r="D54" s="2"/>
      <c r="E54" s="2"/>
      <c r="F54" s="2"/>
      <c r="G54" s="2">
        <v>1</v>
      </c>
      <c r="H54" s="2">
        <v>1</v>
      </c>
      <c r="I54" s="2">
        <v>1</v>
      </c>
      <c r="J54" s="2"/>
      <c r="K54" s="2"/>
      <c r="L54" s="2">
        <v>1</v>
      </c>
      <c r="M54" s="2"/>
      <c r="N54" s="2"/>
      <c r="O54" s="2"/>
      <c r="P54">
        <f t="shared" si="0"/>
        <v>4</v>
      </c>
    </row>
    <row r="55" spans="1:17" x14ac:dyDescent="0.3">
      <c r="A55" s="4" t="s">
        <v>3</v>
      </c>
      <c r="B55" s="2"/>
      <c r="C55" s="2"/>
      <c r="D55" s="2"/>
      <c r="E55" s="2"/>
      <c r="F55" s="2"/>
      <c r="G55" s="2">
        <v>1</v>
      </c>
      <c r="H55" s="2"/>
      <c r="I55" s="2"/>
      <c r="J55" s="2"/>
      <c r="K55" s="2"/>
      <c r="L55" s="2"/>
      <c r="M55" s="2"/>
      <c r="N55" s="2"/>
      <c r="O55" s="2"/>
      <c r="P55">
        <f t="shared" si="0"/>
        <v>1</v>
      </c>
    </row>
    <row r="56" spans="1:17" x14ac:dyDescent="0.3">
      <c r="A56" s="4" t="s">
        <v>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>
        <f t="shared" si="0"/>
        <v>0</v>
      </c>
      <c r="Q56" s="9">
        <f>SUM(P54:P56)</f>
        <v>5</v>
      </c>
    </row>
    <row r="57" spans="1:17" x14ac:dyDescent="0.3">
      <c r="A57" s="88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5"/>
      <c r="Q57" s="13"/>
    </row>
    <row r="58" spans="1:17" x14ac:dyDescent="0.3">
      <c r="A58" s="4" t="s">
        <v>2</v>
      </c>
      <c r="B58" s="2"/>
      <c r="C58" s="2"/>
      <c r="D58" s="2"/>
      <c r="E58" s="2"/>
      <c r="F58" s="2"/>
      <c r="G58" s="2"/>
      <c r="H58" s="2">
        <v>1</v>
      </c>
      <c r="I58" s="2"/>
      <c r="J58" s="2"/>
      <c r="K58" s="2">
        <v>1</v>
      </c>
      <c r="L58" s="2"/>
      <c r="M58" s="2"/>
      <c r="N58" s="2"/>
      <c r="O58" s="2"/>
      <c r="P58">
        <f t="shared" si="0"/>
        <v>2</v>
      </c>
    </row>
    <row r="59" spans="1:17" x14ac:dyDescent="0.3">
      <c r="A59" s="4" t="s">
        <v>3</v>
      </c>
      <c r="B59" s="2"/>
      <c r="C59" s="2"/>
      <c r="D59" s="2"/>
      <c r="E59" s="2"/>
      <c r="F59" s="2"/>
      <c r="G59" s="2">
        <v>1</v>
      </c>
      <c r="H59" s="2"/>
      <c r="I59" s="2"/>
      <c r="J59" s="2"/>
      <c r="K59" s="2"/>
      <c r="L59" s="2"/>
      <c r="M59" s="2"/>
      <c r="N59" s="2"/>
      <c r="O59" s="2"/>
      <c r="P59">
        <f t="shared" si="0"/>
        <v>1</v>
      </c>
    </row>
    <row r="60" spans="1:17" x14ac:dyDescent="0.3">
      <c r="A60" s="4" t="s">
        <v>4</v>
      </c>
      <c r="B60" s="2"/>
      <c r="C60" s="2"/>
      <c r="D60" s="2"/>
      <c r="E60" s="2"/>
      <c r="F60" s="2"/>
      <c r="G60" s="2"/>
      <c r="H60" s="2"/>
      <c r="I60" s="2"/>
      <c r="J60" s="2">
        <v>1</v>
      </c>
      <c r="K60" s="2"/>
      <c r="L60" s="2"/>
      <c r="M60" s="2"/>
      <c r="N60" s="2"/>
      <c r="O60" s="2"/>
      <c r="P60">
        <f t="shared" si="0"/>
        <v>1</v>
      </c>
      <c r="Q60" s="9">
        <f>SUM(P58:P60)</f>
        <v>4</v>
      </c>
    </row>
    <row r="61" spans="1:17" x14ac:dyDescent="0.3">
      <c r="A61" s="88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5"/>
      <c r="Q61" s="13"/>
    </row>
    <row r="62" spans="1:17" x14ac:dyDescent="0.3">
      <c r="A62" s="4" t="s">
        <v>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>
        <v>1</v>
      </c>
      <c r="O62" s="2"/>
      <c r="P62">
        <f t="shared" si="0"/>
        <v>1</v>
      </c>
    </row>
    <row r="63" spans="1:17" x14ac:dyDescent="0.3">
      <c r="A63" s="4" t="s">
        <v>3</v>
      </c>
      <c r="B63" s="2"/>
      <c r="C63" s="2"/>
      <c r="D63" s="2"/>
      <c r="E63" s="2"/>
      <c r="F63" s="2"/>
      <c r="G63" s="2"/>
      <c r="H63" s="2">
        <v>1</v>
      </c>
      <c r="I63" s="2"/>
      <c r="J63" s="2"/>
      <c r="K63" s="2"/>
      <c r="L63" s="2"/>
      <c r="M63" s="2"/>
      <c r="N63" s="2"/>
      <c r="O63" s="2"/>
      <c r="P63">
        <f t="shared" si="0"/>
        <v>1</v>
      </c>
    </row>
    <row r="64" spans="1:17" x14ac:dyDescent="0.3">
      <c r="A64" s="4" t="s">
        <v>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>
        <f t="shared" si="0"/>
        <v>0</v>
      </c>
      <c r="Q64" s="9">
        <f>SUM(P62:P64)</f>
        <v>2</v>
      </c>
    </row>
    <row r="65" spans="1:17" x14ac:dyDescent="0.3">
      <c r="A65" s="88" t="s">
        <v>54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5"/>
      <c r="Q65" s="13"/>
    </row>
    <row r="66" spans="1:17" x14ac:dyDescent="0.3">
      <c r="A66" s="4" t="s">
        <v>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>
        <f t="shared" si="0"/>
        <v>0</v>
      </c>
    </row>
    <row r="67" spans="1:17" x14ac:dyDescent="0.3">
      <c r="A67" s="4" t="s">
        <v>3</v>
      </c>
      <c r="B67" s="2"/>
      <c r="C67" s="2">
        <v>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>
        <f t="shared" si="0"/>
        <v>1</v>
      </c>
    </row>
    <row r="68" spans="1:17" x14ac:dyDescent="0.3">
      <c r="A68" s="4" t="s">
        <v>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>
        <f t="shared" si="0"/>
        <v>0</v>
      </c>
      <c r="Q68" s="9">
        <f>SUM(P66:P68)</f>
        <v>1</v>
      </c>
    </row>
    <row r="69" spans="1:17" x14ac:dyDescent="0.3">
      <c r="A69" s="88" t="s">
        <v>55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5"/>
      <c r="Q69" s="13"/>
    </row>
    <row r="70" spans="1:17" x14ac:dyDescent="0.3">
      <c r="A70" s="4" t="s">
        <v>2</v>
      </c>
      <c r="B70" s="2"/>
      <c r="C70" s="2"/>
      <c r="D70" s="2"/>
      <c r="E70" s="2"/>
      <c r="F70" s="2"/>
      <c r="G70" s="2">
        <v>1</v>
      </c>
      <c r="H70" s="2"/>
      <c r="I70" s="2"/>
      <c r="J70" s="2"/>
      <c r="K70" s="2"/>
      <c r="L70" s="2"/>
      <c r="M70" s="2"/>
      <c r="N70" s="2"/>
      <c r="O70" s="2"/>
      <c r="P70">
        <f t="shared" si="0"/>
        <v>1</v>
      </c>
    </row>
    <row r="71" spans="1:17" x14ac:dyDescent="0.3">
      <c r="A71" s="4" t="s">
        <v>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>
        <f t="shared" ref="P71:P84" si="1">SUM(B71:O71)</f>
        <v>0</v>
      </c>
    </row>
    <row r="72" spans="1:17" x14ac:dyDescent="0.3">
      <c r="A72" s="4" t="s">
        <v>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>
        <f t="shared" si="1"/>
        <v>0</v>
      </c>
      <c r="Q72" s="9">
        <f>SUM(P70:P72)</f>
        <v>1</v>
      </c>
    </row>
    <row r="73" spans="1:17" x14ac:dyDescent="0.3">
      <c r="A73" s="88" t="s">
        <v>56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5"/>
      <c r="Q73" s="13"/>
    </row>
    <row r="74" spans="1:17" x14ac:dyDescent="0.3">
      <c r="A74" s="4" t="s">
        <v>2</v>
      </c>
      <c r="B74" s="2"/>
      <c r="C74" s="2"/>
      <c r="D74" s="2"/>
      <c r="E74" s="2"/>
      <c r="F74" s="2"/>
      <c r="G74" s="2">
        <v>1</v>
      </c>
      <c r="H74" s="2"/>
      <c r="I74" s="2"/>
      <c r="J74" s="2"/>
      <c r="K74" s="2"/>
      <c r="L74" s="2"/>
      <c r="M74" s="2"/>
      <c r="N74" s="2"/>
      <c r="O74" s="2"/>
      <c r="P74">
        <f t="shared" si="1"/>
        <v>1</v>
      </c>
    </row>
    <row r="75" spans="1:17" x14ac:dyDescent="0.3">
      <c r="A75" s="4" t="s">
        <v>3</v>
      </c>
      <c r="B75" s="2">
        <v>1</v>
      </c>
      <c r="C75" s="2">
        <v>1</v>
      </c>
      <c r="D75" s="2"/>
      <c r="E75" s="2">
        <v>1</v>
      </c>
      <c r="F75" s="2"/>
      <c r="G75" s="2"/>
      <c r="H75" s="2">
        <v>1</v>
      </c>
      <c r="I75" s="2"/>
      <c r="J75" s="2"/>
      <c r="K75" s="2"/>
      <c r="L75" s="2"/>
      <c r="M75" s="2"/>
      <c r="N75" s="2"/>
      <c r="O75" s="2">
        <v>1</v>
      </c>
      <c r="P75">
        <f t="shared" si="1"/>
        <v>5</v>
      </c>
    </row>
    <row r="76" spans="1:17" x14ac:dyDescent="0.3">
      <c r="A76" s="4" t="s">
        <v>4</v>
      </c>
      <c r="B76" s="2"/>
      <c r="C76" s="2">
        <v>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>
        <f t="shared" si="1"/>
        <v>1</v>
      </c>
      <c r="Q76" s="9">
        <f>SUM(P74:P76)</f>
        <v>7</v>
      </c>
    </row>
    <row r="77" spans="1:17" x14ac:dyDescent="0.3">
      <c r="A77" s="88" t="s">
        <v>57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5"/>
      <c r="Q77" s="13"/>
    </row>
    <row r="78" spans="1:17" x14ac:dyDescent="0.3">
      <c r="A78" s="4" t="s">
        <v>2</v>
      </c>
      <c r="B78" s="2"/>
      <c r="C78" s="2"/>
      <c r="D78" s="2"/>
      <c r="E78" s="2"/>
      <c r="F78" s="2"/>
      <c r="G78" s="2">
        <v>1</v>
      </c>
      <c r="H78" s="2">
        <v>1</v>
      </c>
      <c r="I78" s="2"/>
      <c r="J78" s="2"/>
      <c r="K78" s="2"/>
      <c r="L78" s="2">
        <v>1</v>
      </c>
      <c r="M78" s="2">
        <v>1</v>
      </c>
      <c r="N78" s="2"/>
      <c r="O78" s="2"/>
      <c r="P78">
        <f t="shared" si="1"/>
        <v>4</v>
      </c>
    </row>
    <row r="79" spans="1:17" x14ac:dyDescent="0.3">
      <c r="A79" s="4" t="s">
        <v>3</v>
      </c>
      <c r="B79" s="2"/>
      <c r="C79" s="2"/>
      <c r="D79" s="2">
        <v>1</v>
      </c>
      <c r="E79" s="2"/>
      <c r="F79" s="2">
        <v>1</v>
      </c>
      <c r="G79" s="2"/>
      <c r="H79" s="2">
        <v>1</v>
      </c>
      <c r="I79" s="2"/>
      <c r="J79" s="2"/>
      <c r="K79" s="2"/>
      <c r="L79" s="2"/>
      <c r="M79" s="2"/>
      <c r="N79" s="2"/>
      <c r="O79" s="2"/>
      <c r="P79">
        <f t="shared" si="1"/>
        <v>3</v>
      </c>
    </row>
    <row r="80" spans="1:17" x14ac:dyDescent="0.3">
      <c r="A80" s="4" t="s">
        <v>4</v>
      </c>
      <c r="B80" s="2"/>
      <c r="C80" s="2"/>
      <c r="D80" s="2">
        <v>1</v>
      </c>
      <c r="E80" s="2"/>
      <c r="F80" s="2"/>
      <c r="G80" s="2"/>
      <c r="H80" s="2"/>
      <c r="I80" s="2"/>
      <c r="J80" s="2"/>
      <c r="K80" s="2"/>
      <c r="L80" s="2"/>
      <c r="M80" s="2"/>
      <c r="N80" s="2">
        <v>1</v>
      </c>
      <c r="O80" s="2"/>
      <c r="P80">
        <f t="shared" si="1"/>
        <v>2</v>
      </c>
      <c r="Q80" s="9">
        <f>SUM(P78:P80)</f>
        <v>9</v>
      </c>
    </row>
    <row r="81" spans="1:17" x14ac:dyDescent="0.3">
      <c r="A81" s="88" t="s">
        <v>22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5"/>
      <c r="Q81" s="13"/>
    </row>
    <row r="82" spans="1:17" x14ac:dyDescent="0.3">
      <c r="A82" s="4" t="s">
        <v>2</v>
      </c>
      <c r="B82" s="2"/>
      <c r="C82" s="2"/>
      <c r="D82" s="2"/>
      <c r="E82" s="2"/>
      <c r="F82" s="2"/>
      <c r="G82" s="2"/>
      <c r="H82" s="2"/>
      <c r="I82" s="2">
        <v>1</v>
      </c>
      <c r="J82" s="2"/>
      <c r="K82" s="2">
        <v>1</v>
      </c>
      <c r="L82" s="2">
        <v>1</v>
      </c>
      <c r="M82" s="2"/>
      <c r="N82" s="2"/>
      <c r="O82" s="2"/>
      <c r="P82">
        <f t="shared" si="1"/>
        <v>3</v>
      </c>
    </row>
    <row r="83" spans="1:17" x14ac:dyDescent="0.3">
      <c r="A83" s="4" t="s">
        <v>3</v>
      </c>
      <c r="B83" s="2"/>
      <c r="C83" s="2">
        <v>1</v>
      </c>
      <c r="D83" s="2"/>
      <c r="E83" s="2"/>
      <c r="F83" s="2"/>
      <c r="G83" s="2"/>
      <c r="H83" s="2"/>
      <c r="I83" s="2">
        <v>1</v>
      </c>
      <c r="J83" s="2"/>
      <c r="K83" s="2"/>
      <c r="L83" s="2"/>
      <c r="M83" s="2"/>
      <c r="N83" s="2"/>
      <c r="O83" s="2"/>
      <c r="P83">
        <f t="shared" si="1"/>
        <v>2</v>
      </c>
    </row>
    <row r="84" spans="1:17" x14ac:dyDescent="0.3">
      <c r="A84" s="4" t="s">
        <v>4</v>
      </c>
      <c r="B84" s="2"/>
      <c r="C84" s="2"/>
      <c r="D84" s="2">
        <v>1</v>
      </c>
      <c r="E84" s="2"/>
      <c r="F84" s="2"/>
      <c r="G84" s="2"/>
      <c r="H84" s="2"/>
      <c r="I84" s="2"/>
      <c r="J84" s="2"/>
      <c r="K84" s="2">
        <v>1</v>
      </c>
      <c r="L84" s="2"/>
      <c r="M84" s="2">
        <v>1</v>
      </c>
      <c r="N84" s="2">
        <v>1</v>
      </c>
      <c r="O84" s="2">
        <v>1</v>
      </c>
      <c r="P84">
        <f t="shared" si="1"/>
        <v>5</v>
      </c>
      <c r="Q84" s="9">
        <f>SUM(P82:P84)</f>
        <v>10</v>
      </c>
    </row>
    <row r="85" spans="1:17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Q85" s="9">
        <f>SUM(Q6:Q84)</f>
        <v>94</v>
      </c>
    </row>
    <row r="86" spans="1:17" x14ac:dyDescent="0.3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7" x14ac:dyDescent="0.3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7" x14ac:dyDescent="0.3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Quellen Sportabitur</vt:lpstr>
      <vt:lpstr>Legende</vt:lpstr>
      <vt:lpstr>Sportbiologie</vt:lpstr>
      <vt:lpstr>Bewegungslehre</vt:lpstr>
      <vt:lpstr>Trainingslehre</vt:lpstr>
      <vt:lpstr>Sport und Gesundheit</vt:lpstr>
      <vt:lpstr>Sportpsychologie</vt:lpstr>
      <vt:lpstr>Sport u Gesellschaft</vt:lpstr>
      <vt:lpstr>Sportarten</vt:lpstr>
      <vt:lpstr>Ordnung der Kenntnisse</vt:lpstr>
      <vt:lpstr>Inhalte2006-2019</vt:lpstr>
      <vt:lpstr>Inhalte 2016-2020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Konrad Groth</cp:lastModifiedBy>
  <cp:lastPrinted>2020-12-20T15:59:22Z</cp:lastPrinted>
  <dcterms:created xsi:type="dcterms:W3CDTF">2018-10-26T16:07:55Z</dcterms:created>
  <dcterms:modified xsi:type="dcterms:W3CDTF">2024-07-24T09:34:36Z</dcterms:modified>
</cp:coreProperties>
</file>